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1 LIBA\AÑO 2020\PRESUPUESTO 2020\INFORME GOBERNACION\02-FEBRERO-2020\"/>
    </mc:Choice>
  </mc:AlternateContent>
  <bookViews>
    <workbookView xWindow="0" yWindow="0" windowWidth="13545" windowHeight="14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J9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56" i="1"/>
  <c r="K40" i="1"/>
  <c r="J40" i="1"/>
  <c r="K41" i="1"/>
  <c r="J41" i="1"/>
  <c r="L58" i="1"/>
  <c r="L57" i="1"/>
  <c r="K57" i="1"/>
  <c r="J57" i="1"/>
  <c r="K58" i="1"/>
  <c r="J58" i="1"/>
  <c r="L64" i="1"/>
  <c r="L63" i="1"/>
  <c r="L62" i="1"/>
  <c r="L61" i="1"/>
  <c r="L60" i="1"/>
  <c r="L59" i="1"/>
</calcChain>
</file>

<file path=xl/sharedStrings.xml><?xml version="1.0" encoding="utf-8"?>
<sst xmlns="http://schemas.openxmlformats.org/spreadsheetml/2006/main" count="134" uniqueCount="134">
  <si>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</si>
  <si>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</si>
  <si>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</si>
  <si>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Feb-29-2020</t>
  </si>
  <si>
    <t>Codigo</t>
  </si>
  <si>
    <t>Descripción</t>
  </si>
  <si>
    <t>Presupto Inicial</t>
  </si>
  <si>
    <t>Modificación</t>
  </si>
  <si>
    <t>Traslados</t>
  </si>
  <si>
    <t>Presupto Definitivo</t>
  </si>
  <si>
    <t>Adicion</t>
  </si>
  <si>
    <t>Reduccion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</si>
  <si>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</si>
  <si>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</si>
  <si>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</si>
  <si>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</si>
  <si>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</si>
  <si>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</si>
  <si>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</si>
  <si>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</si>
  <si>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</si>
  <si>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</si>
  <si>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</si>
  <si>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</si>
  <si>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</si>
  <si>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</si>
  <si>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</si>
  <si>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</si>
  <si>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</si>
  <si>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</si>
  <si>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</si>
  <si>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</si>
  <si>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</si>
  <si>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</si>
  <si>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</si>
  <si>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</si>
  <si>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</si>
  <si>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</si>
  <si>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</si>
  <si>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</si>
  <si>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</si>
  <si>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</si>
  <si>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</si>
  <si>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</si>
  <si>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</si>
  <si>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</si>
  <si>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</si>
  <si>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</si>
  <si>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</si>
  <si>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</si>
  <si>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</si>
  <si>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</si>
  <si>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</si>
  <si>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</si>
  <si>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</si>
  <si>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</si>
  <si>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</si>
  <si>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</si>
  <si>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</si>
  <si>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</si>
  <si>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</si>
  <si>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</si>
  <si>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</si>
  <si>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</si>
  <si>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</si>
  <si>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</si>
  <si>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</si>
  <si>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</si>
  <si>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</si>
  <si>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</si>
  <si>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</si>
  <si>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</si>
  <si>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</si>
  <si>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</si>
  <si>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</si>
  <si>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</si>
  <si>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</si>
  <si>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</si>
  <si>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</si>
  <si>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</si>
  <si>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</si>
  <si>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</si>
  <si>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</si>
  <si>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</si>
  <si>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</si>
  <si>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</si>
  <si>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</si>
  <si>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</si>
  <si>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</si>
  <si>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</si>
  <si>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</si>
  <si>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</si>
  <si>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</si>
  <si>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</si>
  <si>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</si>
  <si>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</si>
  <si>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</si>
  <si>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</si>
  <si>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</si>
  <si>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</si>
  <si>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</si>
  <si>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</si>
  <si>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</si>
  <si>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</si>
  <si>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120203010102          </t>
  </si>
  <si>
    <t xml:space="preserve">RENDIMIENTOS FINANCIEROS EXCEDENTES FINANCIEROS 2018 (RENTA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</si>
  <si>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</si>
  <si>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</si>
  <si>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</si>
  <si>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</si>
  <si>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120203010301          </t>
  </si>
  <si>
    <t xml:space="preserve">RENDIMIENTOS FINANCIEROS DE RECURSOS CREE                     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</si>
  <si>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</si>
  <si>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</si>
  <si>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</si>
  <si>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</si>
  <si>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</si>
  <si>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</si>
  <si>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</si>
  <si>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</si>
  <si>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</si>
  <si>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</si>
  <si>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</si>
  <si>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</si>
  <si>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</si>
  <si>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</si>
  <si>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</si>
  <si>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</si>
  <si>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</si>
  <si>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</si>
  <si>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</si>
  <si>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JESÚS GÓMEZ RAMÍREZ</t>
  </si>
  <si>
    <t>Jefe Administrativo y Financiero</t>
  </si>
  <si>
    <t>Recaudo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</si>
</sst>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rgb="FF000000"/>
      <name val="Brush Script MT"/>
      <family val="4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8" workbookViewId="0">
      <selection activeCell="H77" sqref="H77"/>
    </sheetView>
  </sheetViews>
  <sheetFormatPr baseColWidth="10" defaultRowHeight="10.5" x14ac:dyDescent="0.15"/>
  <cols>
    <col min="1" max="1" width="15.1640625" customWidth="1"/>
    <col min="2" max="2" width="31.83203125" customWidth="1"/>
    <col min="3" max="3" width="14.83203125" bestFit="1" customWidth="1"/>
    <col min="4" max="4" width="13.1640625" bestFit="1" customWidth="1"/>
    <col min="5" max="7" width="11.83203125" customWidth="1"/>
    <col min="8" max="8" width="18.33203125" bestFit="1" customWidth="1"/>
    <col min="9" max="9" width="11.83203125" customWidth="1"/>
    <col min="10" max="12" width="13.1640625" bestFit="1" customWidth="1"/>
    <col min="13" max="13" width="11.83203125" customWidth="1"/>
    <col min="14" max="14" width="13.1640625" bestFit="1" customWidth="1"/>
    <col min="15" max="20" width="11.83203125" customWidth="1"/>
  </cols>
  <sheetData>
    <row r="1" spans="1:12" x14ac:dyDescent="0.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1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15">
      <c r="A3" s="2">
        <v>890802678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1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15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7" spans="1:12" ht="10.5" customHeight="1" x14ac:dyDescent="0.15">
      <c r="A7" s="3" t="s">
        <v>4</v>
      </c>
      <c r="B7" s="3" t="s">
        <v>5</v>
      </c>
      <c r="C7" s="3" t="s">
        <v>6</v>
      </c>
      <c r="D7" s="3" t="s">
        <v>7</v>
      </c>
      <c r="E7" s="4"/>
      <c r="F7" s="3" t="s">
        <v>8</v>
      </c>
      <c r="G7" s="4"/>
      <c r="H7" s="3" t="s">
        <v>9</v>
      </c>
      <c r="I7" s="8" t="s">
        <v>133</v>
      </c>
      <c r="J7" s="8"/>
      <c r="K7" s="8"/>
      <c r="L7" s="8"/>
    </row>
    <row r="8" spans="1:12" x14ac:dyDescent="0.15">
      <c r="A8" s="4"/>
      <c r="B8" s="4"/>
      <c r="C8" s="4"/>
      <c r="D8" s="5" t="s">
        <v>10</v>
      </c>
      <c r="E8" s="5" t="s">
        <v>11</v>
      </c>
      <c r="F8" s="5" t="s">
        <v>12</v>
      </c>
      <c r="G8" s="5" t="s">
        <v>13</v>
      </c>
      <c r="H8" s="4"/>
      <c r="I8" s="5" t="s">
        <v>14</v>
      </c>
      <c r="J8" s="5" t="s">
        <v>15</v>
      </c>
      <c r="K8" s="5" t="s">
        <v>16</v>
      </c>
      <c r="L8" s="5" t="s">
        <v>17</v>
      </c>
    </row>
    <row r="9" spans="1:12" x14ac:dyDescent="0.15">
      <c r="A9" s="6" t="s">
        <v>18</v>
      </c>
      <c r="B9" s="6" t="s">
        <v>19</v>
      </c>
      <c r="C9" s="7">
        <v>5222606402</v>
      </c>
      <c r="D9" s="7">
        <v>2754005846</v>
      </c>
      <c r="E9" s="7">
        <v>0</v>
      </c>
      <c r="F9" s="7">
        <v>0</v>
      </c>
      <c r="G9" s="7">
        <v>0</v>
      </c>
      <c r="H9" s="7">
        <v>7976612248</v>
      </c>
      <c r="I9" s="7">
        <v>0</v>
      </c>
      <c r="J9" s="7">
        <f>+J10+J40</f>
        <v>5106188343.0299997</v>
      </c>
      <c r="K9" s="9">
        <f>+K10+K40</f>
        <v>5106188343.0299997</v>
      </c>
      <c r="L9" s="9">
        <f>+H9-K9</f>
        <v>2870423904.9700003</v>
      </c>
    </row>
    <row r="10" spans="1:12" x14ac:dyDescent="0.15">
      <c r="A10" s="6" t="s">
        <v>20</v>
      </c>
      <c r="B10" s="6" t="s">
        <v>21</v>
      </c>
      <c r="C10" s="7">
        <v>3390779903</v>
      </c>
      <c r="D10" s="7">
        <v>0</v>
      </c>
      <c r="E10" s="7">
        <v>0</v>
      </c>
      <c r="F10" s="7">
        <v>0</v>
      </c>
      <c r="G10" s="7">
        <v>0</v>
      </c>
      <c r="H10" s="7">
        <v>3390779903</v>
      </c>
      <c r="I10" s="7">
        <v>0</v>
      </c>
      <c r="J10" s="7">
        <v>504226972</v>
      </c>
      <c r="K10" s="7">
        <v>504226972</v>
      </c>
      <c r="L10" s="9">
        <f t="shared" ref="L9:L55" si="0">+H10-K10</f>
        <v>2886552931</v>
      </c>
    </row>
    <row r="11" spans="1:12" x14ac:dyDescent="0.15">
      <c r="A11" s="6" t="s">
        <v>22</v>
      </c>
      <c r="B11" s="6" t="s">
        <v>23</v>
      </c>
      <c r="C11" s="7">
        <v>3390779903</v>
      </c>
      <c r="D11" s="7">
        <v>0</v>
      </c>
      <c r="E11" s="7">
        <v>0</v>
      </c>
      <c r="F11" s="7">
        <v>0</v>
      </c>
      <c r="G11" s="7">
        <v>0</v>
      </c>
      <c r="H11" s="7">
        <v>3390779903</v>
      </c>
      <c r="I11" s="7">
        <v>0</v>
      </c>
      <c r="J11" s="7">
        <v>504226972</v>
      </c>
      <c r="K11" s="7">
        <v>504226972</v>
      </c>
      <c r="L11" s="9">
        <f t="shared" si="0"/>
        <v>2886552931</v>
      </c>
    </row>
    <row r="12" spans="1:12" x14ac:dyDescent="0.15">
      <c r="A12" s="6" t="s">
        <v>24</v>
      </c>
      <c r="B12" s="6" t="s">
        <v>25</v>
      </c>
      <c r="C12" s="7">
        <v>547907552</v>
      </c>
      <c r="D12" s="7">
        <v>0</v>
      </c>
      <c r="E12" s="7">
        <v>0</v>
      </c>
      <c r="F12" s="7">
        <v>0</v>
      </c>
      <c r="G12" s="7">
        <v>0</v>
      </c>
      <c r="H12" s="7">
        <v>547907552</v>
      </c>
      <c r="I12" s="7">
        <v>0</v>
      </c>
      <c r="J12" s="7">
        <v>48098448</v>
      </c>
      <c r="K12" s="7">
        <v>48098448</v>
      </c>
      <c r="L12" s="9">
        <f t="shared" si="0"/>
        <v>499809104</v>
      </c>
    </row>
    <row r="13" spans="1:12" x14ac:dyDescent="0.15">
      <c r="A13" s="6" t="s">
        <v>26</v>
      </c>
      <c r="B13" s="6" t="s">
        <v>27</v>
      </c>
      <c r="C13" s="7">
        <v>996574</v>
      </c>
      <c r="D13" s="7">
        <v>0</v>
      </c>
      <c r="E13" s="7">
        <v>0</v>
      </c>
      <c r="F13" s="7">
        <v>0</v>
      </c>
      <c r="G13" s="7">
        <v>0</v>
      </c>
      <c r="H13" s="7">
        <v>996574</v>
      </c>
      <c r="I13" s="7">
        <v>0</v>
      </c>
      <c r="J13" s="7">
        <v>0</v>
      </c>
      <c r="K13" s="7">
        <v>0</v>
      </c>
      <c r="L13" s="9">
        <f t="shared" si="0"/>
        <v>996574</v>
      </c>
    </row>
    <row r="14" spans="1:12" x14ac:dyDescent="0.15">
      <c r="A14" s="6" t="s">
        <v>28</v>
      </c>
      <c r="B14" s="6" t="s">
        <v>29</v>
      </c>
      <c r="C14" s="7">
        <v>187667</v>
      </c>
      <c r="D14" s="7">
        <v>0</v>
      </c>
      <c r="E14" s="7">
        <v>0</v>
      </c>
      <c r="F14" s="7">
        <v>0</v>
      </c>
      <c r="G14" s="7">
        <v>0</v>
      </c>
      <c r="H14" s="7">
        <v>187667</v>
      </c>
      <c r="I14" s="7">
        <v>0</v>
      </c>
      <c r="J14" s="7">
        <v>0</v>
      </c>
      <c r="K14" s="7">
        <v>0</v>
      </c>
      <c r="L14" s="9">
        <f t="shared" si="0"/>
        <v>187667</v>
      </c>
    </row>
    <row r="15" spans="1:12" x14ac:dyDescent="0.15">
      <c r="A15" s="6" t="s">
        <v>30</v>
      </c>
      <c r="B15" s="6" t="s">
        <v>31</v>
      </c>
      <c r="C15" s="7">
        <v>808907</v>
      </c>
      <c r="D15" s="7">
        <v>0</v>
      </c>
      <c r="E15" s="7">
        <v>0</v>
      </c>
      <c r="F15" s="7">
        <v>0</v>
      </c>
      <c r="G15" s="7">
        <v>0</v>
      </c>
      <c r="H15" s="7">
        <v>808907</v>
      </c>
      <c r="I15" s="7">
        <v>0</v>
      </c>
      <c r="J15" s="7">
        <v>0</v>
      </c>
      <c r="K15" s="7">
        <v>0</v>
      </c>
      <c r="L15" s="9">
        <f t="shared" si="0"/>
        <v>808907</v>
      </c>
    </row>
    <row r="16" spans="1:12" x14ac:dyDescent="0.15">
      <c r="A16" s="6" t="s">
        <v>32</v>
      </c>
      <c r="B16" s="6" t="s">
        <v>33</v>
      </c>
      <c r="C16" s="7">
        <v>546910978</v>
      </c>
      <c r="D16" s="7">
        <v>0</v>
      </c>
      <c r="E16" s="7">
        <v>0</v>
      </c>
      <c r="F16" s="7">
        <v>0</v>
      </c>
      <c r="G16" s="7">
        <v>0</v>
      </c>
      <c r="H16" s="7">
        <v>546910978</v>
      </c>
      <c r="I16" s="7">
        <v>0</v>
      </c>
      <c r="J16" s="7">
        <v>48098448</v>
      </c>
      <c r="K16" s="7">
        <v>48098448</v>
      </c>
      <c r="L16" s="9">
        <f t="shared" si="0"/>
        <v>498812530</v>
      </c>
    </row>
    <row r="17" spans="1:12" x14ac:dyDescent="0.15">
      <c r="A17" s="6" t="s">
        <v>34</v>
      </c>
      <c r="B17" s="6" t="s">
        <v>35</v>
      </c>
      <c r="C17" s="7">
        <v>546910978</v>
      </c>
      <c r="D17" s="7">
        <v>0</v>
      </c>
      <c r="E17" s="7">
        <v>0</v>
      </c>
      <c r="F17" s="7">
        <v>0</v>
      </c>
      <c r="G17" s="7">
        <v>0</v>
      </c>
      <c r="H17" s="7">
        <v>546910978</v>
      </c>
      <c r="I17" s="7">
        <v>0</v>
      </c>
      <c r="J17" s="7">
        <v>48098448</v>
      </c>
      <c r="K17" s="7">
        <v>48098448</v>
      </c>
      <c r="L17" s="9">
        <f t="shared" si="0"/>
        <v>498812530</v>
      </c>
    </row>
    <row r="18" spans="1:12" x14ac:dyDescent="0.15">
      <c r="A18" s="6" t="s">
        <v>36</v>
      </c>
      <c r="B18" s="6" t="s">
        <v>37</v>
      </c>
      <c r="C18" s="7">
        <v>481702641</v>
      </c>
      <c r="D18" s="7">
        <v>0</v>
      </c>
      <c r="E18" s="7">
        <v>0</v>
      </c>
      <c r="F18" s="7">
        <v>0</v>
      </c>
      <c r="G18" s="7">
        <v>0</v>
      </c>
      <c r="H18" s="7">
        <v>481702641</v>
      </c>
      <c r="I18" s="7">
        <v>0</v>
      </c>
      <c r="J18" s="7">
        <v>35694448</v>
      </c>
      <c r="K18" s="7">
        <v>35694448</v>
      </c>
      <c r="L18" s="9">
        <f t="shared" si="0"/>
        <v>446008193</v>
      </c>
    </row>
    <row r="19" spans="1:12" x14ac:dyDescent="0.15">
      <c r="A19" s="6" t="s">
        <v>38</v>
      </c>
      <c r="B19" s="6" t="s">
        <v>39</v>
      </c>
      <c r="C19" s="7">
        <v>3502468</v>
      </c>
      <c r="D19" s="7">
        <v>0</v>
      </c>
      <c r="E19" s="7">
        <v>0</v>
      </c>
      <c r="F19" s="7">
        <v>0</v>
      </c>
      <c r="G19" s="7">
        <v>0</v>
      </c>
      <c r="H19" s="7">
        <v>3502468</v>
      </c>
      <c r="I19" s="7">
        <v>0</v>
      </c>
      <c r="J19" s="7">
        <v>5389200</v>
      </c>
      <c r="K19" s="7">
        <v>5389200</v>
      </c>
      <c r="L19" s="9">
        <f t="shared" si="0"/>
        <v>-1886732</v>
      </c>
    </row>
    <row r="20" spans="1:12" x14ac:dyDescent="0.15">
      <c r="A20" s="6" t="s">
        <v>40</v>
      </c>
      <c r="B20" s="6" t="s">
        <v>41</v>
      </c>
      <c r="C20" s="7">
        <v>722990</v>
      </c>
      <c r="D20" s="7">
        <v>0</v>
      </c>
      <c r="E20" s="7">
        <v>0</v>
      </c>
      <c r="F20" s="7">
        <v>0</v>
      </c>
      <c r="G20" s="7">
        <v>0</v>
      </c>
      <c r="H20" s="7">
        <v>722990</v>
      </c>
      <c r="I20" s="7">
        <v>0</v>
      </c>
      <c r="J20" s="7">
        <v>216900</v>
      </c>
      <c r="K20" s="7">
        <v>216900</v>
      </c>
      <c r="L20" s="9">
        <f t="shared" si="0"/>
        <v>506090</v>
      </c>
    </row>
    <row r="21" spans="1:12" x14ac:dyDescent="0.15">
      <c r="A21" s="6" t="s">
        <v>42</v>
      </c>
      <c r="B21" s="6" t="s">
        <v>43</v>
      </c>
      <c r="C21" s="7">
        <v>644948</v>
      </c>
      <c r="D21" s="7">
        <v>0</v>
      </c>
      <c r="E21" s="7">
        <v>0</v>
      </c>
      <c r="F21" s="7">
        <v>0</v>
      </c>
      <c r="G21" s="7">
        <v>0</v>
      </c>
      <c r="H21" s="7">
        <v>644948</v>
      </c>
      <c r="I21" s="7">
        <v>0</v>
      </c>
      <c r="J21" s="7">
        <v>13300</v>
      </c>
      <c r="K21" s="7">
        <v>13300</v>
      </c>
      <c r="L21" s="9">
        <f t="shared" si="0"/>
        <v>631648</v>
      </c>
    </row>
    <row r="22" spans="1:12" x14ac:dyDescent="0.15">
      <c r="A22" s="6" t="s">
        <v>44</v>
      </c>
      <c r="B22" s="6" t="s">
        <v>45</v>
      </c>
      <c r="C22" s="7">
        <v>618977</v>
      </c>
      <c r="D22" s="7">
        <v>0</v>
      </c>
      <c r="E22" s="7">
        <v>0</v>
      </c>
      <c r="F22" s="7">
        <v>0</v>
      </c>
      <c r="G22" s="7">
        <v>0</v>
      </c>
      <c r="H22" s="7">
        <v>618977</v>
      </c>
      <c r="I22" s="7">
        <v>0</v>
      </c>
      <c r="J22" s="7">
        <v>97500</v>
      </c>
      <c r="K22" s="7">
        <v>97500</v>
      </c>
      <c r="L22" s="9">
        <f t="shared" si="0"/>
        <v>521477</v>
      </c>
    </row>
    <row r="23" spans="1:12" x14ac:dyDescent="0.15">
      <c r="A23" s="6" t="s">
        <v>46</v>
      </c>
      <c r="B23" s="6" t="s">
        <v>47</v>
      </c>
      <c r="C23" s="7">
        <v>19842494</v>
      </c>
      <c r="D23" s="7">
        <v>0</v>
      </c>
      <c r="E23" s="7">
        <v>0</v>
      </c>
      <c r="F23" s="7">
        <v>0</v>
      </c>
      <c r="G23" s="7">
        <v>0</v>
      </c>
      <c r="H23" s="7">
        <v>19842494</v>
      </c>
      <c r="I23" s="7">
        <v>0</v>
      </c>
      <c r="J23" s="7">
        <v>638400</v>
      </c>
      <c r="K23" s="7">
        <v>638400</v>
      </c>
      <c r="L23" s="9">
        <f t="shared" si="0"/>
        <v>19204094</v>
      </c>
    </row>
    <row r="24" spans="1:12" x14ac:dyDescent="0.15">
      <c r="A24" s="6" t="s">
        <v>48</v>
      </c>
      <c r="B24" s="6" t="s">
        <v>49</v>
      </c>
      <c r="C24" s="7">
        <v>1398118</v>
      </c>
      <c r="D24" s="7">
        <v>0</v>
      </c>
      <c r="E24" s="7">
        <v>0</v>
      </c>
      <c r="F24" s="7">
        <v>0</v>
      </c>
      <c r="G24" s="7">
        <v>0</v>
      </c>
      <c r="H24" s="7">
        <v>1398118</v>
      </c>
      <c r="I24" s="7">
        <v>0</v>
      </c>
      <c r="J24" s="7">
        <v>0</v>
      </c>
      <c r="K24" s="7">
        <v>0</v>
      </c>
      <c r="L24" s="9">
        <f t="shared" si="0"/>
        <v>1398118</v>
      </c>
    </row>
    <row r="25" spans="1:12" x14ac:dyDescent="0.15">
      <c r="A25" s="6" t="s">
        <v>50</v>
      </c>
      <c r="B25" s="6" t="s">
        <v>51</v>
      </c>
      <c r="C25" s="7">
        <v>585073</v>
      </c>
      <c r="D25" s="7">
        <v>0</v>
      </c>
      <c r="E25" s="7">
        <v>0</v>
      </c>
      <c r="F25" s="7">
        <v>0</v>
      </c>
      <c r="G25" s="7">
        <v>0</v>
      </c>
      <c r="H25" s="7">
        <v>585073</v>
      </c>
      <c r="I25" s="7">
        <v>0</v>
      </c>
      <c r="J25" s="7">
        <v>15600</v>
      </c>
      <c r="K25" s="7">
        <v>15600</v>
      </c>
      <c r="L25" s="9">
        <f t="shared" si="0"/>
        <v>569473</v>
      </c>
    </row>
    <row r="26" spans="1:12" x14ac:dyDescent="0.15">
      <c r="A26" s="6" t="s">
        <v>52</v>
      </c>
      <c r="B26" s="6" t="s">
        <v>53</v>
      </c>
      <c r="C26" s="7">
        <v>457488</v>
      </c>
      <c r="D26" s="7">
        <v>0</v>
      </c>
      <c r="E26" s="7">
        <v>0</v>
      </c>
      <c r="F26" s="7">
        <v>0</v>
      </c>
      <c r="G26" s="7">
        <v>0</v>
      </c>
      <c r="H26" s="7">
        <v>457488</v>
      </c>
      <c r="I26" s="7">
        <v>0</v>
      </c>
      <c r="J26" s="7">
        <v>152500</v>
      </c>
      <c r="K26" s="7">
        <v>152500</v>
      </c>
      <c r="L26" s="9">
        <f t="shared" si="0"/>
        <v>304988</v>
      </c>
    </row>
    <row r="27" spans="1:12" x14ac:dyDescent="0.15">
      <c r="A27" s="6" t="s">
        <v>54</v>
      </c>
      <c r="B27" s="6" t="s">
        <v>55</v>
      </c>
      <c r="C27" s="7">
        <v>4133</v>
      </c>
      <c r="D27" s="7">
        <v>0</v>
      </c>
      <c r="E27" s="7">
        <v>0</v>
      </c>
      <c r="F27" s="7">
        <v>0</v>
      </c>
      <c r="G27" s="7">
        <v>0</v>
      </c>
      <c r="H27" s="7">
        <v>4133</v>
      </c>
      <c r="I27" s="7">
        <v>0</v>
      </c>
      <c r="J27" s="7">
        <v>0</v>
      </c>
      <c r="K27" s="7">
        <v>0</v>
      </c>
      <c r="L27" s="9">
        <f t="shared" si="0"/>
        <v>4133</v>
      </c>
    </row>
    <row r="28" spans="1:12" x14ac:dyDescent="0.15">
      <c r="A28" s="6" t="s">
        <v>56</v>
      </c>
      <c r="B28" s="6" t="s">
        <v>57</v>
      </c>
      <c r="C28" s="7">
        <v>179633</v>
      </c>
      <c r="D28" s="7">
        <v>0</v>
      </c>
      <c r="E28" s="7">
        <v>0</v>
      </c>
      <c r="F28" s="7">
        <v>0</v>
      </c>
      <c r="G28" s="7">
        <v>0</v>
      </c>
      <c r="H28" s="7">
        <v>179633</v>
      </c>
      <c r="I28" s="7">
        <v>0</v>
      </c>
      <c r="J28" s="7">
        <v>0</v>
      </c>
      <c r="K28" s="7">
        <v>0</v>
      </c>
      <c r="L28" s="9">
        <f t="shared" si="0"/>
        <v>179633</v>
      </c>
    </row>
    <row r="29" spans="1:12" x14ac:dyDescent="0.15">
      <c r="A29" s="6" t="s">
        <v>58</v>
      </c>
      <c r="B29" s="6" t="s">
        <v>59</v>
      </c>
      <c r="C29" s="7">
        <v>4634935</v>
      </c>
      <c r="D29" s="7">
        <v>0</v>
      </c>
      <c r="E29" s="7">
        <v>0</v>
      </c>
      <c r="F29" s="7">
        <v>0</v>
      </c>
      <c r="G29" s="7">
        <v>0</v>
      </c>
      <c r="H29" s="7">
        <v>4634935</v>
      </c>
      <c r="I29" s="7">
        <v>0</v>
      </c>
      <c r="J29" s="7">
        <v>97500</v>
      </c>
      <c r="K29" s="7">
        <v>97500</v>
      </c>
      <c r="L29" s="9">
        <f t="shared" si="0"/>
        <v>4537435</v>
      </c>
    </row>
    <row r="30" spans="1:12" x14ac:dyDescent="0.15">
      <c r="A30" s="6" t="s">
        <v>60</v>
      </c>
      <c r="B30" s="6" t="s">
        <v>61</v>
      </c>
      <c r="C30" s="7">
        <v>152930</v>
      </c>
      <c r="D30" s="7">
        <v>0</v>
      </c>
      <c r="E30" s="7">
        <v>0</v>
      </c>
      <c r="F30" s="7">
        <v>0</v>
      </c>
      <c r="G30" s="7">
        <v>0</v>
      </c>
      <c r="H30" s="7">
        <v>152930</v>
      </c>
      <c r="I30" s="7">
        <v>0</v>
      </c>
      <c r="J30" s="7">
        <v>0</v>
      </c>
      <c r="K30" s="7">
        <v>0</v>
      </c>
      <c r="L30" s="9">
        <f t="shared" si="0"/>
        <v>152930</v>
      </c>
    </row>
    <row r="31" spans="1:12" x14ac:dyDescent="0.15">
      <c r="A31" s="6" t="s">
        <v>62</v>
      </c>
      <c r="B31" s="6" t="s">
        <v>63</v>
      </c>
      <c r="C31" s="7">
        <v>32464150</v>
      </c>
      <c r="D31" s="7">
        <v>0</v>
      </c>
      <c r="E31" s="7">
        <v>0</v>
      </c>
      <c r="F31" s="7">
        <v>0</v>
      </c>
      <c r="G31" s="7">
        <v>0</v>
      </c>
      <c r="H31" s="7">
        <v>32464150</v>
      </c>
      <c r="I31" s="7">
        <v>0</v>
      </c>
      <c r="J31" s="7">
        <v>5783100</v>
      </c>
      <c r="K31" s="7">
        <v>5783100</v>
      </c>
      <c r="L31" s="9">
        <f t="shared" si="0"/>
        <v>26681050</v>
      </c>
    </row>
    <row r="32" spans="1:12" x14ac:dyDescent="0.15">
      <c r="A32" s="6" t="s">
        <v>64</v>
      </c>
      <c r="B32" s="6" t="s">
        <v>65</v>
      </c>
      <c r="C32" s="7">
        <v>2842735358</v>
      </c>
      <c r="D32" s="7">
        <v>0</v>
      </c>
      <c r="E32" s="7">
        <v>0</v>
      </c>
      <c r="F32" s="7">
        <v>0</v>
      </c>
      <c r="G32" s="7">
        <v>0</v>
      </c>
      <c r="H32" s="7">
        <v>2842735358</v>
      </c>
      <c r="I32" s="7">
        <v>0</v>
      </c>
      <c r="J32" s="7">
        <v>456110524</v>
      </c>
      <c r="K32" s="7">
        <v>456110524</v>
      </c>
      <c r="L32" s="9">
        <f t="shared" si="0"/>
        <v>2386624834</v>
      </c>
    </row>
    <row r="33" spans="1:14" x14ac:dyDescent="0.15">
      <c r="A33" s="6" t="s">
        <v>66</v>
      </c>
      <c r="B33" s="6" t="s">
        <v>67</v>
      </c>
      <c r="C33" s="7">
        <v>2842735358</v>
      </c>
      <c r="D33" s="7">
        <v>0</v>
      </c>
      <c r="E33" s="7">
        <v>0</v>
      </c>
      <c r="F33" s="7">
        <v>0</v>
      </c>
      <c r="G33" s="7">
        <v>0</v>
      </c>
      <c r="H33" s="7">
        <v>2842735358</v>
      </c>
      <c r="I33" s="7">
        <v>0</v>
      </c>
      <c r="J33" s="7">
        <v>456110524</v>
      </c>
      <c r="K33" s="7">
        <v>456110524</v>
      </c>
      <c r="L33" s="9">
        <f t="shared" si="0"/>
        <v>2386624834</v>
      </c>
    </row>
    <row r="34" spans="1:14" x14ac:dyDescent="0.15">
      <c r="A34" s="6" t="s">
        <v>68</v>
      </c>
      <c r="B34" s="6" t="s">
        <v>69</v>
      </c>
      <c r="C34" s="7">
        <v>2842735358</v>
      </c>
      <c r="D34" s="7">
        <v>0</v>
      </c>
      <c r="E34" s="7">
        <v>0</v>
      </c>
      <c r="F34" s="7">
        <v>0</v>
      </c>
      <c r="G34" s="7">
        <v>0</v>
      </c>
      <c r="H34" s="7">
        <v>2842735358</v>
      </c>
      <c r="I34" s="7">
        <v>0</v>
      </c>
      <c r="J34" s="7">
        <v>456110524</v>
      </c>
      <c r="K34" s="7">
        <v>456110524</v>
      </c>
      <c r="L34" s="9">
        <f t="shared" si="0"/>
        <v>2386624834</v>
      </c>
    </row>
    <row r="35" spans="1:14" x14ac:dyDescent="0.15">
      <c r="A35" s="6" t="s">
        <v>70</v>
      </c>
      <c r="B35" s="6" t="s">
        <v>71</v>
      </c>
      <c r="C35" s="7">
        <v>2842735358</v>
      </c>
      <c r="D35" s="7">
        <v>0</v>
      </c>
      <c r="E35" s="7">
        <v>0</v>
      </c>
      <c r="F35" s="7">
        <v>0</v>
      </c>
      <c r="G35" s="7">
        <v>0</v>
      </c>
      <c r="H35" s="7">
        <v>2842735358</v>
      </c>
      <c r="I35" s="7">
        <v>0</v>
      </c>
      <c r="J35" s="7">
        <v>456110524</v>
      </c>
      <c r="K35" s="7">
        <v>456110524</v>
      </c>
      <c r="L35" s="9">
        <f t="shared" si="0"/>
        <v>2386624834</v>
      </c>
    </row>
    <row r="36" spans="1:14" x14ac:dyDescent="0.15">
      <c r="A36" s="6" t="s">
        <v>72</v>
      </c>
      <c r="B36" s="6" t="s">
        <v>73</v>
      </c>
      <c r="C36" s="7">
        <v>2842735358</v>
      </c>
      <c r="D36" s="7">
        <v>0</v>
      </c>
      <c r="E36" s="7">
        <v>0</v>
      </c>
      <c r="F36" s="7">
        <v>0</v>
      </c>
      <c r="G36" s="7">
        <v>0</v>
      </c>
      <c r="H36" s="7">
        <v>2842735358</v>
      </c>
      <c r="I36" s="7">
        <v>0</v>
      </c>
      <c r="J36" s="7">
        <v>456110524</v>
      </c>
      <c r="K36" s="7">
        <v>456110524</v>
      </c>
      <c r="L36" s="9">
        <f t="shared" si="0"/>
        <v>2386624834</v>
      </c>
    </row>
    <row r="37" spans="1:14" x14ac:dyDescent="0.15">
      <c r="A37" s="6" t="s">
        <v>74</v>
      </c>
      <c r="B37" s="6" t="s">
        <v>75</v>
      </c>
      <c r="C37" s="7">
        <v>136993</v>
      </c>
      <c r="D37" s="7">
        <v>0</v>
      </c>
      <c r="E37" s="7">
        <v>0</v>
      </c>
      <c r="F37" s="7">
        <v>0</v>
      </c>
      <c r="G37" s="7">
        <v>0</v>
      </c>
      <c r="H37" s="7">
        <v>136993</v>
      </c>
      <c r="I37" s="7">
        <v>0</v>
      </c>
      <c r="J37" s="7">
        <v>18000</v>
      </c>
      <c r="K37" s="7">
        <v>18000</v>
      </c>
      <c r="L37" s="9">
        <f t="shared" si="0"/>
        <v>118993</v>
      </c>
    </row>
    <row r="38" spans="1:14" x14ac:dyDescent="0.15">
      <c r="A38" s="6" t="s">
        <v>76</v>
      </c>
      <c r="B38" s="6" t="s">
        <v>77</v>
      </c>
      <c r="C38" s="7">
        <v>136993</v>
      </c>
      <c r="D38" s="7">
        <v>0</v>
      </c>
      <c r="E38" s="7">
        <v>0</v>
      </c>
      <c r="F38" s="7">
        <v>0</v>
      </c>
      <c r="G38" s="7">
        <v>0</v>
      </c>
      <c r="H38" s="7">
        <v>136993</v>
      </c>
      <c r="I38" s="7">
        <v>0</v>
      </c>
      <c r="J38" s="7">
        <v>18000</v>
      </c>
      <c r="K38" s="7">
        <v>18000</v>
      </c>
      <c r="L38" s="9">
        <f t="shared" si="0"/>
        <v>118993</v>
      </c>
    </row>
    <row r="39" spans="1:14" x14ac:dyDescent="0.15">
      <c r="A39" s="6" t="s">
        <v>78</v>
      </c>
      <c r="B39" s="6" t="s">
        <v>79</v>
      </c>
      <c r="C39" s="7">
        <v>136993</v>
      </c>
      <c r="D39" s="7">
        <v>0</v>
      </c>
      <c r="E39" s="7">
        <v>0</v>
      </c>
      <c r="F39" s="7">
        <v>0</v>
      </c>
      <c r="G39" s="7">
        <v>0</v>
      </c>
      <c r="H39" s="7">
        <v>136993</v>
      </c>
      <c r="I39" s="7">
        <v>0</v>
      </c>
      <c r="J39" s="7">
        <v>18000</v>
      </c>
      <c r="K39" s="7">
        <v>18000</v>
      </c>
      <c r="L39" s="9">
        <f t="shared" si="0"/>
        <v>118993</v>
      </c>
    </row>
    <row r="40" spans="1:14" x14ac:dyDescent="0.15">
      <c r="A40" s="6" t="s">
        <v>80</v>
      </c>
      <c r="B40" s="6" t="s">
        <v>81</v>
      </c>
      <c r="C40" s="7">
        <v>1831826499</v>
      </c>
      <c r="D40" s="7">
        <v>2754005846</v>
      </c>
      <c r="E40" s="7">
        <v>0</v>
      </c>
      <c r="F40" s="7">
        <v>0</v>
      </c>
      <c r="G40" s="7">
        <v>0</v>
      </c>
      <c r="H40" s="7">
        <v>4585832345</v>
      </c>
      <c r="I40" s="7">
        <v>0</v>
      </c>
      <c r="J40" s="7">
        <f>+J41</f>
        <v>4601961371.0299997</v>
      </c>
      <c r="K40" s="7">
        <f>+K41</f>
        <v>4601961371.0299997</v>
      </c>
      <c r="L40" s="9">
        <f t="shared" si="0"/>
        <v>-16129026.029999733</v>
      </c>
    </row>
    <row r="41" spans="1:14" x14ac:dyDescent="0.15">
      <c r="A41" s="6" t="s">
        <v>82</v>
      </c>
      <c r="B41" s="6" t="s">
        <v>83</v>
      </c>
      <c r="C41" s="7">
        <v>1831826499</v>
      </c>
      <c r="D41" s="7">
        <v>2754005846</v>
      </c>
      <c r="E41" s="7">
        <v>0</v>
      </c>
      <c r="F41" s="7">
        <v>0</v>
      </c>
      <c r="G41" s="7">
        <v>0</v>
      </c>
      <c r="H41" s="7">
        <v>4585832345</v>
      </c>
      <c r="I41" s="7">
        <v>0</v>
      </c>
      <c r="J41" s="7">
        <f>+J42+J48+J57</f>
        <v>4601961371.0299997</v>
      </c>
      <c r="K41" s="9">
        <f>+K42+K48+K57</f>
        <v>4601961371.0299997</v>
      </c>
      <c r="L41" s="9">
        <f t="shared" si="0"/>
        <v>-16129026.029999733</v>
      </c>
      <c r="N41" s="9"/>
    </row>
    <row r="42" spans="1:14" x14ac:dyDescent="0.15">
      <c r="A42" s="6" t="s">
        <v>84</v>
      </c>
      <c r="B42" s="6" t="s">
        <v>85</v>
      </c>
      <c r="C42" s="7">
        <v>13260305</v>
      </c>
      <c r="D42" s="7">
        <v>0</v>
      </c>
      <c r="E42" s="7">
        <v>0</v>
      </c>
      <c r="F42" s="7">
        <v>0</v>
      </c>
      <c r="G42" s="7">
        <v>0</v>
      </c>
      <c r="H42" s="7">
        <v>13260305</v>
      </c>
      <c r="I42" s="7">
        <v>0</v>
      </c>
      <c r="J42" s="7">
        <v>7065976</v>
      </c>
      <c r="K42" s="7">
        <v>7065976</v>
      </c>
      <c r="L42" s="9">
        <f t="shared" si="0"/>
        <v>6194329</v>
      </c>
    </row>
    <row r="43" spans="1:14" x14ac:dyDescent="0.15">
      <c r="A43" s="6" t="s">
        <v>86</v>
      </c>
      <c r="B43" s="6" t="s">
        <v>87</v>
      </c>
      <c r="C43" s="7">
        <v>13260305</v>
      </c>
      <c r="D43" s="7">
        <v>0</v>
      </c>
      <c r="E43" s="7">
        <v>0</v>
      </c>
      <c r="F43" s="7">
        <v>0</v>
      </c>
      <c r="G43" s="7">
        <v>0</v>
      </c>
      <c r="H43" s="7">
        <v>13260305</v>
      </c>
      <c r="I43" s="7">
        <v>0</v>
      </c>
      <c r="J43" s="7">
        <v>2096063</v>
      </c>
      <c r="K43" s="7">
        <v>2096063</v>
      </c>
      <c r="L43" s="9">
        <f t="shared" si="0"/>
        <v>11164242</v>
      </c>
    </row>
    <row r="44" spans="1:14" x14ac:dyDescent="0.15">
      <c r="A44" s="6" t="s">
        <v>88</v>
      </c>
      <c r="B44" s="6" t="s">
        <v>89</v>
      </c>
      <c r="C44" s="7">
        <v>10000000</v>
      </c>
      <c r="D44" s="7">
        <v>0</v>
      </c>
      <c r="E44" s="7">
        <v>0</v>
      </c>
      <c r="F44" s="7">
        <v>0</v>
      </c>
      <c r="G44" s="7">
        <v>0</v>
      </c>
      <c r="H44" s="7">
        <v>10000000</v>
      </c>
      <c r="I44" s="7">
        <v>0</v>
      </c>
      <c r="J44" s="7">
        <v>1987447</v>
      </c>
      <c r="K44" s="7">
        <v>1987447</v>
      </c>
      <c r="L44" s="9">
        <f t="shared" si="0"/>
        <v>8012553</v>
      </c>
    </row>
    <row r="45" spans="1:14" x14ac:dyDescent="0.15">
      <c r="A45" s="6" t="s">
        <v>90</v>
      </c>
      <c r="B45" s="6" t="s">
        <v>91</v>
      </c>
      <c r="C45" s="7">
        <v>3260305</v>
      </c>
      <c r="D45" s="7">
        <v>0</v>
      </c>
      <c r="E45" s="7">
        <v>0</v>
      </c>
      <c r="F45" s="7">
        <v>0</v>
      </c>
      <c r="G45" s="7">
        <v>0</v>
      </c>
      <c r="H45" s="7">
        <v>3260305</v>
      </c>
      <c r="I45" s="7">
        <v>0</v>
      </c>
      <c r="J45" s="7">
        <v>108616</v>
      </c>
      <c r="K45" s="7">
        <v>108616</v>
      </c>
      <c r="L45" s="9">
        <f t="shared" si="0"/>
        <v>3151689</v>
      </c>
    </row>
    <row r="46" spans="1:14" x14ac:dyDescent="0.15">
      <c r="A46" s="6" t="s">
        <v>92</v>
      </c>
      <c r="B46" s="6" t="s">
        <v>93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4969913</v>
      </c>
      <c r="K46" s="7">
        <v>4969913</v>
      </c>
      <c r="L46" s="9">
        <f t="shared" si="0"/>
        <v>-4969913</v>
      </c>
    </row>
    <row r="47" spans="1:14" x14ac:dyDescent="0.15">
      <c r="A47" s="6" t="s">
        <v>94</v>
      </c>
      <c r="B47" s="6" t="s">
        <v>95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4969913</v>
      </c>
      <c r="K47" s="7">
        <v>4969913</v>
      </c>
      <c r="L47" s="9">
        <f t="shared" si="0"/>
        <v>-4969913</v>
      </c>
    </row>
    <row r="48" spans="1:14" x14ac:dyDescent="0.15">
      <c r="A48" s="6" t="s">
        <v>96</v>
      </c>
      <c r="B48" s="6" t="s">
        <v>97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22323355.030000001</v>
      </c>
      <c r="K48" s="7">
        <v>22323355.030000001</v>
      </c>
      <c r="L48" s="9">
        <f t="shared" si="0"/>
        <v>-22323355.030000001</v>
      </c>
    </row>
    <row r="49" spans="1:12" x14ac:dyDescent="0.15">
      <c r="A49" s="6" t="s">
        <v>98</v>
      </c>
      <c r="B49" s="6" t="s">
        <v>99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22323355.030000001</v>
      </c>
      <c r="K49" s="7">
        <v>22323355.030000001</v>
      </c>
      <c r="L49" s="9">
        <f t="shared" si="0"/>
        <v>-22323355.030000001</v>
      </c>
    </row>
    <row r="50" spans="1:12" x14ac:dyDescent="0.15">
      <c r="A50" s="6" t="s">
        <v>100</v>
      </c>
      <c r="B50" s="6" t="s">
        <v>101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5000902.62</v>
      </c>
      <c r="K50" s="7">
        <v>5000902.62</v>
      </c>
      <c r="L50" s="9">
        <f t="shared" si="0"/>
        <v>-5000902.62</v>
      </c>
    </row>
    <row r="51" spans="1:12" x14ac:dyDescent="0.15">
      <c r="A51" s="6" t="s">
        <v>102</v>
      </c>
      <c r="B51" s="6" t="s">
        <v>103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333069.69</v>
      </c>
      <c r="K51" s="7">
        <v>333069.69</v>
      </c>
      <c r="L51" s="9">
        <f t="shared" si="0"/>
        <v>-333069.69</v>
      </c>
    </row>
    <row r="52" spans="1:12" x14ac:dyDescent="0.15">
      <c r="A52" s="6" t="s">
        <v>104</v>
      </c>
      <c r="B52" s="6" t="s">
        <v>105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4306739.03</v>
      </c>
      <c r="K52" s="7">
        <v>4306739.03</v>
      </c>
      <c r="L52" s="9">
        <f t="shared" si="0"/>
        <v>-4306739.03</v>
      </c>
    </row>
    <row r="53" spans="1:12" x14ac:dyDescent="0.15">
      <c r="A53" s="6" t="s">
        <v>106</v>
      </c>
      <c r="B53" s="6" t="s">
        <v>107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361093.9</v>
      </c>
      <c r="K53" s="7">
        <v>361093.9</v>
      </c>
      <c r="L53" s="9">
        <f t="shared" si="0"/>
        <v>-361093.9</v>
      </c>
    </row>
    <row r="54" spans="1:12" x14ac:dyDescent="0.15">
      <c r="A54" s="6" t="s">
        <v>108</v>
      </c>
      <c r="B54" s="6" t="s">
        <v>109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17322452.41</v>
      </c>
      <c r="K54" s="7">
        <v>17322452.41</v>
      </c>
      <c r="L54" s="9">
        <f t="shared" si="0"/>
        <v>-17322452.41</v>
      </c>
    </row>
    <row r="55" spans="1:12" x14ac:dyDescent="0.15">
      <c r="A55" s="6" t="s">
        <v>110</v>
      </c>
      <c r="B55" s="6" t="s">
        <v>111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13723090.310000001</v>
      </c>
      <c r="K55" s="7">
        <v>13723090.310000001</v>
      </c>
      <c r="L55" s="9">
        <f t="shared" si="0"/>
        <v>-13723090.310000001</v>
      </c>
    </row>
    <row r="56" spans="1:12" x14ac:dyDescent="0.15">
      <c r="A56" s="6" t="s">
        <v>112</v>
      </c>
      <c r="B56" s="6" t="s">
        <v>113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3599362.1</v>
      </c>
      <c r="K56" s="7">
        <v>3599362.1</v>
      </c>
      <c r="L56" s="9">
        <f t="shared" ref="L56:L58" si="1">+H56-K56</f>
        <v>-3599362.1</v>
      </c>
    </row>
    <row r="57" spans="1:12" x14ac:dyDescent="0.15">
      <c r="A57" s="6" t="s">
        <v>114</v>
      </c>
      <c r="B57" s="6" t="s">
        <v>115</v>
      </c>
      <c r="C57" s="7">
        <v>1818566194</v>
      </c>
      <c r="D57" s="7">
        <v>2754005846</v>
      </c>
      <c r="E57" s="7">
        <v>0</v>
      </c>
      <c r="F57" s="7">
        <v>0</v>
      </c>
      <c r="G57" s="7">
        <v>0</v>
      </c>
      <c r="H57" s="7">
        <v>4572572040</v>
      </c>
      <c r="I57" s="7">
        <v>0</v>
      </c>
      <c r="J57" s="7">
        <f>+J58</f>
        <v>4572572040</v>
      </c>
      <c r="K57" s="7">
        <f>+K58</f>
        <v>4572572040</v>
      </c>
      <c r="L57" s="9">
        <f t="shared" si="1"/>
        <v>0</v>
      </c>
    </row>
    <row r="58" spans="1:12" x14ac:dyDescent="0.15">
      <c r="A58" s="6" t="s">
        <v>116</v>
      </c>
      <c r="B58" s="6" t="s">
        <v>117</v>
      </c>
      <c r="C58" s="7">
        <v>1818566194</v>
      </c>
      <c r="D58" s="7">
        <v>2754005846</v>
      </c>
      <c r="E58" s="7">
        <v>0</v>
      </c>
      <c r="F58" s="7">
        <v>0</v>
      </c>
      <c r="G58" s="7">
        <v>0</v>
      </c>
      <c r="H58" s="7">
        <v>4572572040</v>
      </c>
      <c r="I58" s="7">
        <v>0</v>
      </c>
      <c r="J58" s="7">
        <f>+SUM(J59:J64)</f>
        <v>4572572040</v>
      </c>
      <c r="K58" s="9">
        <f>+SUM(K59:K64)</f>
        <v>4572572040</v>
      </c>
      <c r="L58" s="9">
        <f t="shared" si="1"/>
        <v>0</v>
      </c>
    </row>
    <row r="59" spans="1:12" x14ac:dyDescent="0.15">
      <c r="A59" s="6" t="s">
        <v>118</v>
      </c>
      <c r="B59" s="6" t="s">
        <v>119</v>
      </c>
      <c r="C59" s="7">
        <v>0</v>
      </c>
      <c r="D59" s="7">
        <v>604277314</v>
      </c>
      <c r="E59" s="7">
        <v>0</v>
      </c>
      <c r="F59" s="7">
        <v>0</v>
      </c>
      <c r="G59" s="7">
        <v>0</v>
      </c>
      <c r="H59" s="7">
        <v>604277314</v>
      </c>
      <c r="I59" s="7">
        <v>0</v>
      </c>
      <c r="J59" s="9">
        <v>604277314</v>
      </c>
      <c r="K59" s="9">
        <v>604277314</v>
      </c>
      <c r="L59" s="7">
        <f>+H59-K59</f>
        <v>0</v>
      </c>
    </row>
    <row r="60" spans="1:12" x14ac:dyDescent="0.15">
      <c r="A60" s="6" t="s">
        <v>120</v>
      </c>
      <c r="B60" s="6" t="s">
        <v>121</v>
      </c>
      <c r="C60" s="7">
        <v>0</v>
      </c>
      <c r="D60" s="7">
        <v>61527695</v>
      </c>
      <c r="E60" s="7">
        <v>0</v>
      </c>
      <c r="F60" s="7">
        <v>0</v>
      </c>
      <c r="G60" s="7">
        <v>0</v>
      </c>
      <c r="H60" s="7">
        <v>61527695</v>
      </c>
      <c r="I60" s="7">
        <v>0</v>
      </c>
      <c r="J60" s="9">
        <v>61527695</v>
      </c>
      <c r="K60" s="9">
        <v>61527695</v>
      </c>
      <c r="L60" s="9">
        <f t="shared" ref="L60:L64" si="2">+H60-K60</f>
        <v>0</v>
      </c>
    </row>
    <row r="61" spans="1:12" x14ac:dyDescent="0.15">
      <c r="A61" s="6" t="s">
        <v>122</v>
      </c>
      <c r="B61" s="6" t="s">
        <v>123</v>
      </c>
      <c r="C61" s="7">
        <v>1589101413</v>
      </c>
      <c r="D61" s="7">
        <v>596485125</v>
      </c>
      <c r="E61" s="7">
        <v>0</v>
      </c>
      <c r="F61" s="7">
        <v>0</v>
      </c>
      <c r="G61" s="7">
        <v>0</v>
      </c>
      <c r="H61" s="7">
        <v>2185586538</v>
      </c>
      <c r="I61" s="7">
        <v>0</v>
      </c>
      <c r="J61" s="9">
        <v>2185586538</v>
      </c>
      <c r="K61" s="9">
        <v>2185586538</v>
      </c>
      <c r="L61" s="9">
        <f t="shared" si="2"/>
        <v>0</v>
      </c>
    </row>
    <row r="62" spans="1:12" x14ac:dyDescent="0.15">
      <c r="A62" s="6" t="s">
        <v>124</v>
      </c>
      <c r="B62" s="6" t="s">
        <v>125</v>
      </c>
      <c r="C62" s="7">
        <v>28816576</v>
      </c>
      <c r="D62" s="7">
        <v>0</v>
      </c>
      <c r="E62" s="7">
        <v>0</v>
      </c>
      <c r="F62" s="7">
        <v>0</v>
      </c>
      <c r="G62" s="7">
        <v>0</v>
      </c>
      <c r="H62" s="7">
        <v>28816576</v>
      </c>
      <c r="I62" s="7">
        <v>0</v>
      </c>
      <c r="J62" s="9">
        <v>28816576</v>
      </c>
      <c r="K62" s="9">
        <v>28816576</v>
      </c>
      <c r="L62" s="9">
        <f t="shared" si="2"/>
        <v>0</v>
      </c>
    </row>
    <row r="63" spans="1:12" x14ac:dyDescent="0.15">
      <c r="A63" s="6" t="s">
        <v>126</v>
      </c>
      <c r="B63" s="6" t="s">
        <v>127</v>
      </c>
      <c r="C63" s="7">
        <v>200648205</v>
      </c>
      <c r="D63" s="7">
        <v>1227847291</v>
      </c>
      <c r="E63" s="7">
        <v>0</v>
      </c>
      <c r="F63" s="7">
        <v>0</v>
      </c>
      <c r="G63" s="7">
        <v>0</v>
      </c>
      <c r="H63" s="7">
        <v>1428495496</v>
      </c>
      <c r="I63" s="7">
        <v>0</v>
      </c>
      <c r="J63" s="9">
        <v>1428495496</v>
      </c>
      <c r="K63" s="9">
        <v>1428495496</v>
      </c>
      <c r="L63" s="9">
        <f t="shared" si="2"/>
        <v>0</v>
      </c>
    </row>
    <row r="64" spans="1:12" x14ac:dyDescent="0.15">
      <c r="A64" s="6" t="s">
        <v>128</v>
      </c>
      <c r="B64" s="6" t="s">
        <v>129</v>
      </c>
      <c r="C64" s="7">
        <v>0</v>
      </c>
      <c r="D64" s="7">
        <v>263868421</v>
      </c>
      <c r="E64" s="7">
        <v>0</v>
      </c>
      <c r="F64" s="7">
        <v>0</v>
      </c>
      <c r="G64" s="7">
        <v>0</v>
      </c>
      <c r="H64" s="7">
        <v>263868421</v>
      </c>
      <c r="I64" s="7">
        <v>0</v>
      </c>
      <c r="J64" s="9">
        <v>263868421</v>
      </c>
      <c r="K64" s="9">
        <v>263868421</v>
      </c>
      <c r="L64" s="9">
        <f t="shared" si="2"/>
        <v>0</v>
      </c>
    </row>
    <row r="68" spans="2:2" ht="12" x14ac:dyDescent="0.15">
      <c r="B68" s="10" t="s">
        <v>130</v>
      </c>
    </row>
    <row r="69" spans="2:2" x14ac:dyDescent="0.15">
      <c r="B69" s="11" t="s">
        <v>131</v>
      </c>
    </row>
    <row r="70" spans="2:2" x14ac:dyDescent="0.15">
      <c r="B70" s="11" t="s">
        <v>132</v>
      </c>
    </row>
  </sheetData>
  <mergeCells count="12">
    <mergeCell ref="H7:H8"/>
    <mergeCell ref="I7:L7"/>
    <mergeCell ref="A1:L1"/>
    <mergeCell ref="A2:L2"/>
    <mergeCell ref="A3:L3"/>
    <mergeCell ref="A4:L4"/>
    <mergeCell ref="A5:L5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Financiera</cp:lastModifiedBy>
  <dcterms:created xsi:type="dcterms:W3CDTF">2020-03-10T23:26:35Z</dcterms:created>
  <dcterms:modified xsi:type="dcterms:W3CDTF">2020-03-10T23:44:39Z</dcterms:modified>
</cp:coreProperties>
</file>