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\Desktop\Sistema de gestión JUNIO2019\Procesos IES-CINOC 07-2019\PR-MC-11 PROCESO MEJORAMIENTO, MEDICIÓN, SEGUIMIENTO Y CONTROL V1 (o.k)\"/>
    </mc:Choice>
  </mc:AlternateContent>
  <bookViews>
    <workbookView xWindow="0" yWindow="0" windowWidth="20730" windowHeight="11760"/>
  </bookViews>
  <sheets>
    <sheet name=" SOLICITUD DE ACPM" sheetId="5" r:id="rId1"/>
    <sheet name="ANALISIS DE CAUSAS" sheetId="1" r:id="rId2"/>
  </sheets>
  <definedNames>
    <definedName name="_xlnm.Print_Area" localSheetId="0">' SOLICITUD DE ACPM'!$A$1:$F$49</definedName>
    <definedName name="_xlnm.Print_Area" localSheetId="1">'ANALISIS DE CAUSAS'!$A$1:$K$13</definedName>
  </definedNames>
  <calcPr calcId="152511"/>
</workbook>
</file>

<file path=xl/calcChain.xml><?xml version="1.0" encoding="utf-8"?>
<calcChain xmlns="http://schemas.openxmlformats.org/spreadsheetml/2006/main">
  <c r="B31" i="5" l="1"/>
  <c r="B30" i="5"/>
  <c r="A3" i="1"/>
  <c r="B29" i="5"/>
  <c r="B28" i="5"/>
  <c r="F9" i="1" l="1"/>
  <c r="F7" i="1"/>
  <c r="F5" i="1"/>
  <c r="F3" i="1"/>
  <c r="G5" i="1" l="1"/>
  <c r="G9" i="1"/>
  <c r="G7" i="1"/>
  <c r="G3" i="1"/>
  <c r="H7" i="1" l="1"/>
  <c r="A30" i="5" s="1"/>
  <c r="H5" i="1"/>
  <c r="A29" i="5" s="1"/>
  <c r="H9" i="1"/>
  <c r="I9" i="1" s="1"/>
  <c r="H3" i="1"/>
  <c r="A28" i="5" s="1"/>
  <c r="A31" i="5" l="1"/>
  <c r="I7" i="1"/>
  <c r="I5" i="1"/>
  <c r="I3" i="1"/>
  <c r="B38" i="5" l="1"/>
  <c r="B39" i="5"/>
  <c r="B41" i="5"/>
  <c r="B40" i="5" l="1"/>
  <c r="B42" i="5" s="1"/>
</calcChain>
</file>

<file path=xl/sharedStrings.xml><?xml version="1.0" encoding="utf-8"?>
<sst xmlns="http://schemas.openxmlformats.org/spreadsheetml/2006/main" count="79" uniqueCount="70">
  <si>
    <t>DIAGRAMA CAUSA EFECTO</t>
  </si>
  <si>
    <t>PESO EN LA OBSERVACIÓN</t>
  </si>
  <si>
    <t>ORDEN DE PRIORIDAD PARA ESTABLECER ACCIONES</t>
  </si>
  <si>
    <t>Por qué?</t>
  </si>
  <si>
    <t>CONSECUTIVO</t>
  </si>
  <si>
    <t>PRIMERA PARTE: DATOS</t>
  </si>
  <si>
    <t>NOMBRE DE QUIEN REPORTA:</t>
  </si>
  <si>
    <t>CARGO:</t>
  </si>
  <si>
    <t>FECHA:</t>
  </si>
  <si>
    <t>SEGUNDA PARTE: DESCRIPCION DE LA SITUACION</t>
  </si>
  <si>
    <t>TIPO DE SOLICITUD:</t>
  </si>
  <si>
    <t>Corrección:</t>
  </si>
  <si>
    <t>Acción Correctiva:</t>
  </si>
  <si>
    <t>Acción Preventiva:</t>
  </si>
  <si>
    <t>Acción de Mejora:</t>
  </si>
  <si>
    <t>FUENTE DE LA SITUACIÓN DETECTADA:</t>
  </si>
  <si>
    <t>Auditoría Interna:</t>
  </si>
  <si>
    <t>No.</t>
  </si>
  <si>
    <t>Auditoría Externa:</t>
  </si>
  <si>
    <t>Servicio no conforme (registrado por queja o reclamo)</t>
  </si>
  <si>
    <t>Revisión por la Dirección:</t>
  </si>
  <si>
    <t>Periodo:</t>
  </si>
  <si>
    <t>Medición de indicadores:</t>
  </si>
  <si>
    <t>Otro:</t>
  </si>
  <si>
    <t>RESPONSABLE RELACIONADO CON LA SITUACION DETECTADA (nombre y cargo):</t>
  </si>
  <si>
    <t>Nombre</t>
  </si>
  <si>
    <t>Cargo:</t>
  </si>
  <si>
    <t>Firma:</t>
  </si>
  <si>
    <t>Fecha de implementación:</t>
  </si>
  <si>
    <t xml:space="preserve">VERIFICACION DE LA CORRECCIÓN </t>
  </si>
  <si>
    <t>CAUSAS</t>
  </si>
  <si>
    <t xml:space="preserve">NOMBRE </t>
  </si>
  <si>
    <t>CARGO</t>
  </si>
  <si>
    <t>QUINTA PARTE: ACCIONES PROPUESTAS</t>
  </si>
  <si>
    <t>RESPONSABLE QUE VERIFICA LA EFICACIA DE LAS ACCIONES:</t>
  </si>
  <si>
    <t>Observaciones:</t>
  </si>
  <si>
    <t>Prioridad</t>
  </si>
  <si>
    <t>Por qué?
(CAUSAS)</t>
  </si>
  <si>
    <t>Por qué?
(CAUSA RAÍZ)</t>
  </si>
  <si>
    <r>
      <t>TOTAL</t>
    </r>
    <r>
      <rPr>
        <sz val="10"/>
        <color rgb="FF000000"/>
        <rFont val="Century Gothic"/>
        <family val="2"/>
      </rPr>
      <t xml:space="preserve"> </t>
    </r>
  </si>
  <si>
    <t>Fecha verificación:</t>
  </si>
  <si>
    <t>FIRMA:</t>
  </si>
  <si>
    <t>ACCIONES NO EFICACES:</t>
  </si>
  <si>
    <t>ACCIONES EFICACES:</t>
  </si>
  <si>
    <t>FIRMA RESPONSABLES</t>
  </si>
  <si>
    <t>FECHA LÍMITE</t>
  </si>
  <si>
    <t>RESPONSABLES DE IMPLEMENTAR</t>
  </si>
  <si>
    <t>DESCRIPCION DE LA ACCION DE CORRECCIÓN:</t>
  </si>
  <si>
    <t>TERCERA PARTE: CORRECCIÓN</t>
  </si>
  <si>
    <t>CUARTA PARTE: ANÁLISIS DE CAUSAS</t>
  </si>
  <si>
    <t>DESCRIPCION DE LA SITUACION (Incluir el requisito que se incumple: Legal, de la Institución, de las normas de referencia, del cliente)</t>
  </si>
  <si>
    <t>ANÁLISIS REALIZADO POR:</t>
  </si>
  <si>
    <t>ACCIÓN</t>
  </si>
  <si>
    <t>SEXTA PARTE: EVALUACIÓN DE LA EFICACIA DE LAS ACCIONES IMPLEMENTADAS</t>
  </si>
  <si>
    <t>Cuál (especifique):</t>
  </si>
  <si>
    <t>Mapa de Riesgos:</t>
  </si>
  <si>
    <t>PROCESO RELACIONADO CON LA SITUACIÓN DETECTADA:</t>
  </si>
  <si>
    <r>
      <t xml:space="preserve">OBSERVACIÓN
</t>
    </r>
    <r>
      <rPr>
        <b/>
        <sz val="10"/>
        <color theme="1"/>
        <rFont val="Century Gothic"/>
        <family val="2"/>
      </rPr>
      <t xml:space="preserve">(Efecto)  </t>
    </r>
  </si>
  <si>
    <t>¿CÓMO?
(Solución causa raíz)</t>
  </si>
  <si>
    <t>¿CÓMO?
(Acción puntual a ejecutar para implementar esta solución)</t>
  </si>
  <si>
    <t xml:space="preserve">Se formulan acciones (alcanzables y reales) haciéndose la pregunta de cómo se va a solucionar la causa raíz de manera definitiva </t>
  </si>
  <si>
    <t xml:space="preserve">SE DEBEN DEFINIR ACCIONES PARA LAS CAUSAS QUE TENGAN COLOR VERDE EN EL ORDEN DE PRIORIDAD (Se redactan iniciando con un verbo en infinitivo (terminación ar - er - ir)) </t>
  </si>
  <si>
    <r>
      <t>La</t>
    </r>
    <r>
      <rPr>
        <b/>
        <sz val="10"/>
        <color theme="1"/>
        <rFont val="Calibri"/>
        <family val="2"/>
        <scheme val="minor"/>
      </rPr>
      <t xml:space="preserve"> frecuencia</t>
    </r>
    <r>
      <rPr>
        <sz val="10"/>
        <color theme="1"/>
        <rFont val="Calibri"/>
        <family val="2"/>
        <scheme val="minor"/>
      </rPr>
      <t xml:space="preserve"> del problema se califica 1: Poco frecuente; 3: Medianamente frecuente; 5: Muy frecuente</t>
    </r>
  </si>
  <si>
    <r>
      <t xml:space="preserve">La </t>
    </r>
    <r>
      <rPr>
        <b/>
        <sz val="10"/>
        <color theme="1"/>
        <rFont val="Calibri"/>
        <family val="2"/>
        <scheme val="minor"/>
      </rPr>
      <t>incidencia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en la observación </t>
    </r>
    <r>
      <rPr>
        <sz val="10"/>
        <color theme="1"/>
        <rFont val="Calibri"/>
        <family val="2"/>
        <scheme val="minor"/>
      </rPr>
      <t>se califica 1: Baja incidencia en el problema; 3: Mediana incidencia; 5 Alta incidencia en el problema</t>
    </r>
  </si>
  <si>
    <t>FRECUENCIA DE LA CAUSA</t>
  </si>
  <si>
    <t>INCIDENCIA DE LA CAUSA EN  LA OBSERVACIÓN</t>
  </si>
  <si>
    <t>CARGO: ASESOR CONTROL INTERNO</t>
  </si>
  <si>
    <t>NOMBRE: JUAN PABLO HERRERA ARCE</t>
  </si>
  <si>
    <t>Establecer fecha de Implementación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</si>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</sst>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9">
    <xf numFmtId="0" fontId="0" fillId="0" borderId="0" xfId="0"/>
    <xf numFmtId="0" fontId="0" fillId="4" borderId="0" xfId="0" applyFill="1"/>
    <xf numFmtId="0" fontId="7" fillId="2" borderId="37" xfId="0" applyFont="1" applyFill="1" applyBorder="1"/>
    <xf numFmtId="0" fontId="3" fillId="3" borderId="1" xfId="0" applyFont="1" applyFill="1" applyBorder="1" applyAlignment="1">
      <alignment wrapText="1"/>
    </xf>
    <xf numFmtId="0" fontId="9" fillId="3" borderId="54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9" fillId="3" borderId="44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 readingOrder="1"/>
    </xf>
    <xf numFmtId="0" fontId="15" fillId="0" borderId="8" xfId="0" applyFont="1" applyFill="1" applyBorder="1" applyAlignment="1">
      <alignment horizontal="center" vertical="center" wrapText="1" readingOrder="1"/>
    </xf>
    <xf numFmtId="0" fontId="15" fillId="0" borderId="21" xfId="0" applyFont="1" applyFill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center" vertical="center" wrapText="1"/>
    </xf>
    <xf numFmtId="164" fontId="11" fillId="0" borderId="22" xfId="1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1" fillId="0" borderId="34" xfId="1" applyNumberFormat="1" applyFont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 vertical="center"/>
    </xf>
    <xf numFmtId="0" fontId="3" fillId="8" borderId="5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wrapText="1"/>
    </xf>
    <xf numFmtId="0" fontId="9" fillId="3" borderId="5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1" fontId="3" fillId="9" borderId="43" xfId="0" applyNumberFormat="1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58" xfId="0" applyFont="1" applyFill="1" applyBorder="1" applyAlignment="1">
      <alignment horizontal="center" vertical="center"/>
    </xf>
    <xf numFmtId="0" fontId="3" fillId="9" borderId="59" xfId="0" applyFont="1" applyFill="1" applyBorder="1" applyAlignment="1">
      <alignment horizontal="left" vertical="center" wrapText="1"/>
    </xf>
    <xf numFmtId="0" fontId="3" fillId="9" borderId="60" xfId="0" applyFont="1" applyFill="1" applyBorder="1" applyAlignment="1">
      <alignment horizontal="left" vertical="center" wrapText="1"/>
    </xf>
    <xf numFmtId="0" fontId="0" fillId="5" borderId="9" xfId="0" applyFill="1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33" xfId="0" applyFont="1" applyFill="1" applyBorder="1" applyAlignment="1" applyProtection="1">
      <alignment wrapText="1"/>
      <protection locked="0"/>
    </xf>
    <xf numFmtId="0" fontId="3" fillId="0" borderId="59" xfId="0" applyFont="1" applyBorder="1" applyAlignment="1" applyProtection="1">
      <alignment vertical="center" wrapText="1"/>
      <protection locked="0"/>
    </xf>
    <xf numFmtId="14" fontId="0" fillId="0" borderId="59" xfId="0" applyNumberForma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3" fillId="0" borderId="59" xfId="0" applyFont="1" applyBorder="1" applyProtection="1">
      <protection locked="0"/>
    </xf>
    <xf numFmtId="14" fontId="0" fillId="0" borderId="59" xfId="0" applyNumberFormat="1" applyBorder="1" applyProtection="1">
      <protection locked="0"/>
    </xf>
    <xf numFmtId="0" fontId="0" fillId="0" borderId="60" xfId="0" applyBorder="1" applyProtection="1">
      <protection locked="0"/>
    </xf>
    <xf numFmtId="0" fontId="12" fillId="3" borderId="18" xfId="0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center" vertical="center" wrapText="1" readingOrder="1"/>
    </xf>
    <xf numFmtId="0" fontId="15" fillId="6" borderId="28" xfId="0" applyFont="1" applyFill="1" applyBorder="1" applyAlignment="1">
      <alignment horizontal="center" vertical="center" wrapText="1" readingOrder="1"/>
    </xf>
    <xf numFmtId="0" fontId="15" fillId="7" borderId="2" xfId="0" applyFont="1" applyFill="1" applyBorder="1" applyAlignment="1">
      <alignment horizontal="center" vertical="center" wrapText="1" readingOrder="1"/>
    </xf>
    <xf numFmtId="0" fontId="11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14" fillId="3" borderId="25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17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/>
    </xf>
    <xf numFmtId="0" fontId="5" fillId="6" borderId="0" xfId="0" applyFont="1" applyFill="1"/>
    <xf numFmtId="0" fontId="0" fillId="6" borderId="0" xfId="0" applyFill="1"/>
    <xf numFmtId="0" fontId="15" fillId="10" borderId="2" xfId="0" applyFont="1" applyFill="1" applyBorder="1" applyAlignment="1">
      <alignment horizontal="center" vertical="center" wrapText="1" readingOrder="1"/>
    </xf>
    <xf numFmtId="0" fontId="16" fillId="0" borderId="28" xfId="0" applyFont="1" applyBorder="1" applyAlignment="1" applyProtection="1">
      <alignment horizontal="left" vertical="top" wrapText="1" readingOrder="1"/>
      <protection locked="0"/>
    </xf>
    <xf numFmtId="0" fontId="16" fillId="0" borderId="29" xfId="0" applyFont="1" applyBorder="1" applyAlignment="1" applyProtection="1">
      <alignment horizontal="left" vertical="top" wrapText="1" readingOrder="1"/>
      <protection locked="0"/>
    </xf>
    <xf numFmtId="0" fontId="16" fillId="0" borderId="2" xfId="0" applyFont="1" applyBorder="1" applyAlignment="1" applyProtection="1">
      <alignment horizontal="left" vertical="top" wrapText="1" readingOrder="1"/>
      <protection locked="0"/>
    </xf>
    <xf numFmtId="0" fontId="16" fillId="0" borderId="64" xfId="0" applyFont="1" applyBorder="1" applyAlignment="1" applyProtection="1">
      <alignment horizontal="left" vertical="top" wrapText="1" readingOrder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justify" wrapText="1"/>
      <protection locked="0"/>
    </xf>
    <xf numFmtId="0" fontId="5" fillId="2" borderId="0" xfId="0" applyFont="1" applyFill="1"/>
    <xf numFmtId="0" fontId="0" fillId="2" borderId="0" xfId="0" applyFill="1"/>
    <xf numFmtId="0" fontId="20" fillId="2" borderId="0" xfId="0" applyFont="1" applyFill="1"/>
    <xf numFmtId="1" fontId="18" fillId="9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7" fillId="11" borderId="51" xfId="0" applyFont="1" applyFill="1" applyBorder="1" applyAlignment="1">
      <alignment horizontal="center"/>
    </xf>
    <xf numFmtId="0" fontId="7" fillId="11" borderId="52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center"/>
    </xf>
    <xf numFmtId="0" fontId="19" fillId="3" borderId="40" xfId="0" applyFont="1" applyFill="1" applyBorder="1" applyAlignment="1">
      <alignment horizontal="left" vertical="center" wrapText="1"/>
    </xf>
    <xf numFmtId="0" fontId="19" fillId="3" borderId="4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8" fillId="3" borderId="53" xfId="0" applyFont="1" applyFill="1" applyBorder="1" applyAlignment="1">
      <alignment horizontal="left" vertical="center" wrapText="1"/>
    </xf>
    <xf numFmtId="0" fontId="8" fillId="3" borderId="65" xfId="0" applyFont="1" applyFill="1" applyBorder="1" applyAlignment="1">
      <alignment horizontal="left" vertical="center" wrapText="1"/>
    </xf>
    <xf numFmtId="0" fontId="8" fillId="3" borderId="58" xfId="0" applyFont="1" applyFill="1" applyBorder="1" applyAlignment="1">
      <alignment horizontal="left" wrapText="1"/>
    </xf>
    <xf numFmtId="0" fontId="8" fillId="3" borderId="13" xfId="0" applyFont="1" applyFill="1" applyBorder="1" applyAlignment="1">
      <alignment horizontal="left" wrapText="1"/>
    </xf>
    <xf numFmtId="0" fontId="3" fillId="0" borderId="45" xfId="0" applyFont="1" applyFill="1" applyBorder="1" applyAlignment="1" applyProtection="1">
      <alignment horizontal="center" wrapText="1"/>
      <protection locked="0"/>
    </xf>
    <xf numFmtId="0" fontId="3" fillId="0" borderId="46" xfId="0" applyFont="1" applyFill="1" applyBorder="1" applyAlignment="1" applyProtection="1">
      <alignment horizontal="center" wrapText="1"/>
      <protection locked="0"/>
    </xf>
    <xf numFmtId="0" fontId="3" fillId="0" borderId="47" xfId="0" applyFont="1" applyFill="1" applyBorder="1" applyAlignment="1" applyProtection="1">
      <alignment horizontal="center" wrapText="1"/>
      <protection locked="0"/>
    </xf>
    <xf numFmtId="0" fontId="1" fillId="11" borderId="25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 applyProtection="1">
      <alignment horizontal="center" wrapText="1"/>
      <protection locked="0"/>
    </xf>
    <xf numFmtId="0" fontId="3" fillId="0" borderId="65" xfId="0" applyFont="1" applyFill="1" applyBorder="1" applyAlignment="1" applyProtection="1">
      <alignment horizontal="center" wrapText="1"/>
      <protection locked="0"/>
    </xf>
    <xf numFmtId="0" fontId="1" fillId="11" borderId="37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3" borderId="3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9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 applyProtection="1">
      <alignment horizontal="justify" vertical="top" wrapText="1"/>
      <protection locked="0"/>
    </xf>
    <xf numFmtId="0" fontId="3" fillId="0" borderId="46" xfId="0" applyFont="1" applyFill="1" applyBorder="1" applyAlignment="1" applyProtection="1">
      <alignment horizontal="justify" vertical="top" wrapText="1"/>
      <protection locked="0"/>
    </xf>
    <xf numFmtId="0" fontId="3" fillId="0" borderId="47" xfId="0" applyFont="1" applyFill="1" applyBorder="1" applyAlignment="1" applyProtection="1">
      <alignment horizontal="justify" vertical="top" wrapText="1"/>
      <protection locked="0"/>
    </xf>
    <xf numFmtId="0" fontId="5" fillId="3" borderId="3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9" borderId="48" xfId="0" applyFont="1" applyFill="1" applyBorder="1" applyAlignment="1">
      <alignment horizontal="left" vertical="top" wrapText="1"/>
    </xf>
    <xf numFmtId="0" fontId="6" fillId="9" borderId="49" xfId="0" applyFont="1" applyFill="1" applyBorder="1" applyAlignment="1">
      <alignment horizontal="left" vertical="top" wrapText="1"/>
    </xf>
    <xf numFmtId="0" fontId="6" fillId="9" borderId="50" xfId="0" applyFont="1" applyFill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9" fillId="3" borderId="4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left" vertical="top" wrapText="1"/>
    </xf>
    <xf numFmtId="0" fontId="6" fillId="9" borderId="20" xfId="0" applyFont="1" applyFill="1" applyBorder="1" applyAlignment="1">
      <alignment horizontal="left" vertical="top" wrapText="1"/>
    </xf>
    <xf numFmtId="0" fontId="6" fillId="9" borderId="33" xfId="0" applyFont="1" applyFill="1" applyBorder="1" applyAlignment="1">
      <alignment horizontal="left" vertical="top" wrapText="1"/>
    </xf>
    <xf numFmtId="0" fontId="6" fillId="9" borderId="22" xfId="0" applyFont="1" applyFill="1" applyBorder="1" applyAlignment="1">
      <alignment horizontal="left" vertical="top" wrapText="1"/>
    </xf>
    <xf numFmtId="0" fontId="6" fillId="9" borderId="32" xfId="0" applyFont="1" applyFill="1" applyBorder="1" applyAlignment="1">
      <alignment horizontal="left" vertical="top" wrapText="1"/>
    </xf>
    <xf numFmtId="0" fontId="6" fillId="9" borderId="30" xfId="0" applyFont="1" applyFill="1" applyBorder="1" applyAlignment="1">
      <alignment horizontal="left" vertical="top" wrapText="1"/>
    </xf>
    <xf numFmtId="0" fontId="1" fillId="11" borderId="51" xfId="0" applyFont="1" applyFill="1" applyBorder="1" applyAlignment="1">
      <alignment horizontal="center" vertical="center" wrapText="1"/>
    </xf>
    <xf numFmtId="0" fontId="1" fillId="11" borderId="52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33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14" fontId="0" fillId="0" borderId="33" xfId="0" applyNumberForma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10" fillId="7" borderId="26" xfId="0" applyFont="1" applyFill="1" applyBorder="1" applyAlignment="1">
      <alignment horizontal="left"/>
    </xf>
    <xf numFmtId="0" fontId="10" fillId="7" borderId="57" xfId="0" applyFont="1" applyFill="1" applyBorder="1" applyAlignment="1">
      <alignment horizontal="left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0" fillId="0" borderId="20" xfId="0" applyBorder="1" applyProtection="1">
      <protection locked="0"/>
    </xf>
    <xf numFmtId="0" fontId="0" fillId="0" borderId="12" xfId="0" applyBorder="1" applyProtection="1"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10" fillId="7" borderId="16" xfId="0" applyFont="1" applyFill="1" applyBorder="1" applyAlignment="1">
      <alignment horizontal="left"/>
    </xf>
    <xf numFmtId="0" fontId="10" fillId="7" borderId="55" xfId="0" applyFont="1" applyFill="1" applyBorder="1" applyAlignment="1">
      <alignment horizontal="left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57" xfId="0" applyFont="1" applyBorder="1" applyAlignment="1" applyProtection="1">
      <alignment horizontal="left" vertical="center"/>
      <protection locked="0"/>
    </xf>
    <xf numFmtId="0" fontId="19" fillId="0" borderId="35" xfId="0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 applyProtection="1">
      <alignment horizontal="left" vertical="center"/>
      <protection locked="0"/>
    </xf>
    <xf numFmtId="0" fontId="0" fillId="7" borderId="56" xfId="0" applyFill="1" applyBorder="1" applyAlignment="1">
      <alignment horizontal="left" vertical="center"/>
    </xf>
    <xf numFmtId="0" fontId="0" fillId="7" borderId="34" xfId="0" applyFill="1" applyBorder="1" applyAlignment="1">
      <alignment horizontal="left" vertical="center"/>
    </xf>
    <xf numFmtId="0" fontId="0" fillId="7" borderId="36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35" xfId="0" applyFill="1" applyBorder="1" applyAlignment="1" applyProtection="1">
      <alignment horizontal="center" vertical="center"/>
      <protection locked="0"/>
    </xf>
    <xf numFmtId="0" fontId="0" fillId="7" borderId="27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  <xf numFmtId="0" fontId="5" fillId="0" borderId="3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18" xfId="0" applyFont="1" applyBorder="1" applyAlignment="1" applyProtection="1">
      <alignment horizontal="left" vertical="top" wrapText="1" readingOrder="1"/>
      <protection locked="0"/>
    </xf>
    <xf numFmtId="0" fontId="16" fillId="0" borderId="14" xfId="0" applyFont="1" applyBorder="1" applyAlignment="1" applyProtection="1">
      <alignment horizontal="left" vertical="top" wrapText="1" readingOrder="1"/>
      <protection locked="0"/>
    </xf>
    <xf numFmtId="0" fontId="16" fillId="0" borderId="15" xfId="0" applyFont="1" applyBorder="1" applyAlignment="1" applyProtection="1">
      <alignment horizontal="left" vertical="top" wrapText="1" readingOrder="1"/>
      <protection locked="0"/>
    </xf>
    <xf numFmtId="0" fontId="16" fillId="0" borderId="62" xfId="0" applyFont="1" applyBorder="1" applyAlignment="1" applyProtection="1">
      <alignment horizontal="left" vertical="top" wrapText="1" readingOrder="1"/>
      <protection locked="0"/>
    </xf>
    <xf numFmtId="0" fontId="16" fillId="0" borderId="61" xfId="0" applyFont="1" applyBorder="1" applyAlignment="1" applyProtection="1">
      <alignment horizontal="left" vertical="top" wrapText="1" readingOrder="1"/>
      <protection locked="0"/>
    </xf>
    <xf numFmtId="0" fontId="16" fillId="0" borderId="63" xfId="0" applyFont="1" applyBorder="1" applyAlignment="1" applyProtection="1">
      <alignment horizontal="left" vertical="top" wrapText="1" readingOrder="1"/>
      <protection locked="0"/>
    </xf>
    <xf numFmtId="0" fontId="15" fillId="9" borderId="16" xfId="0" applyFont="1" applyFill="1" applyBorder="1" applyAlignment="1">
      <alignment horizontal="left" vertical="top" wrapText="1" readingOrder="1"/>
    </xf>
    <xf numFmtId="0" fontId="15" fillId="9" borderId="25" xfId="0" applyFont="1" applyFill="1" applyBorder="1" applyAlignment="1">
      <alignment horizontal="left" vertical="top" wrapText="1" readingOrder="1"/>
    </xf>
    <xf numFmtId="0" fontId="15" fillId="9" borderId="26" xfId="0" applyFont="1" applyFill="1" applyBorder="1" applyAlignment="1">
      <alignment horizontal="left" vertical="top" wrapText="1" readingOrder="1"/>
    </xf>
  </cellXfs>
  <cellStyles count="2">
    <cellStyle name="Normal" xfId="0" builtinId="0"/>
    <cellStyle name="Porcentaje" xfId="1" builtinId="5"/>
  </cellStyles>
  <dxfs count="37">
    <dxf>
      <fill>
        <patternFill patternType="solid">
          <fgColor auto="1"/>
          <bgColor theme="0" tint="-4.9989318521683403E-2"/>
        </patternFill>
      </fill>
      <border>
        <right/>
      </border>
    </dxf>
    <dxf>
      <fill>
        <patternFill patternType="solid">
          <fgColor auto="1"/>
          <bgColor theme="0" tint="-4.9989318521683403E-2"/>
        </patternFill>
      </fill>
      <border>
        <left/>
      </border>
    </dxf>
    <dxf>
      <fill>
        <patternFill patternType="solid">
          <fgColor auto="1"/>
          <bgColor theme="0" tint="-4.9989318521683403E-2"/>
        </patternFill>
      </fill>
      <border>
        <right/>
      </border>
    </dxf>
    <dxf>
      <fill>
        <patternFill>
          <bgColor rgb="FFFFFF99"/>
        </patternFill>
      </fill>
    </dxf>
    <dxf>
      <fill>
        <patternFill>
          <bgColor rgb="FFF14E3D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solid">
          <bgColor rgb="FFFFFFCC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FF99"/>
        </patternFill>
      </fill>
    </dxf>
    <dxf>
      <fill>
        <patternFill>
          <bgColor rgb="FFF14E3D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solid">
          <bgColor rgb="FFFFFFCC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FF99"/>
        </patternFill>
      </fill>
    </dxf>
    <dxf>
      <fill>
        <patternFill>
          <bgColor rgb="FFF14E3D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solid">
          <bgColor rgb="FFFFFFCC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 patternType="solid">
          <fgColor auto="1"/>
          <bgColor theme="0" tint="-4.9989318521683403E-2"/>
        </patternFill>
      </fill>
      <border>
        <left/>
      </border>
    </dxf>
    <dxf>
      <fill>
        <patternFill patternType="solid">
          <fgColor auto="1"/>
          <bgColor theme="0" tint="-4.9989318521683403E-2"/>
        </patternFill>
      </fill>
      <border>
        <right/>
      </border>
    </dxf>
    <dxf>
      <fill>
        <patternFill patternType="solid">
          <fgColor auto="1"/>
          <bgColor theme="0" tint="-4.9989318521683403E-2"/>
        </patternFill>
      </fill>
      <border>
        <right/>
      </border>
    </dxf>
    <dxf>
      <font>
        <color rgb="FFFFFFCC"/>
      </font>
    </dxf>
    <dxf>
      <fill>
        <patternFill>
          <bgColor rgb="FFFFFF99"/>
        </patternFill>
      </fill>
    </dxf>
    <dxf>
      <fill>
        <patternFill>
          <bgColor rgb="FFF14E3D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solid">
          <bgColor rgb="FFFFFFCC"/>
        </patternFill>
      </fill>
    </dxf>
    <dxf>
      <fill>
        <patternFill>
          <bgColor rgb="FF00B050"/>
        </patternFill>
      </fill>
      <border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CC"/>
      </font>
    </dxf>
    <dxf>
      <font>
        <color rgb="FFFFFFCC"/>
      </font>
      <fill>
        <patternFill patternType="solid">
          <bgColor rgb="FFFFFFCC"/>
        </patternFill>
      </fill>
    </dxf>
  </dxfs>
  <tableStyles count="0" defaultTableStyle="TableStyleMedium9" defaultPivotStyle="PivotStyleLight16"/>
  <colors>
    <mruColors>
      <color rgb="FFFFFFCC"/>
      <color rgb="FFFFFF99"/>
      <color rgb="FFF14E3D"/>
      <color rgb="FFF6B0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828675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58075" cy="12287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1447801</xdr:colOff>
      <xdr:row>1</xdr:row>
      <xdr:rowOff>561975</xdr:rowOff>
    </xdr:from>
    <xdr:to>
      <xdr:col>10</xdr:col>
      <xdr:colOff>104776</xdr:colOff>
      <xdr:row>1</xdr:row>
      <xdr:rowOff>563563</xdr:rowOff>
    </xdr:to>
    <xdr:cxnSp macro="">
      <xdr:nvCxnSpPr>
        <xdr:cNvPr id="3" name="2 Conector recto de flecha"/>
        <xdr:cNvCxnSpPr/>
      </xdr:nvCxnSpPr>
      <xdr:spPr>
        <a:xfrm rot="10800000">
          <a:off x="8629651" y="1009650"/>
          <a:ext cx="3714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C4" sqref="C4:D4"/>
    </sheetView>
  </sheetViews>
  <sheetFormatPr baseColWidth="10" defaultRowHeight="15" x14ac:dyDescent="0.25"/>
  <cols>
    <col min="1" max="1" width="5.140625" style="1" customWidth="1"/>
    <col min="2" max="2" width="33.28515625" style="1" customWidth="1"/>
    <col min="3" max="3" width="23.140625" style="1" customWidth="1"/>
    <col min="4" max="4" width="11.42578125" style="1"/>
    <col min="5" max="5" width="14.140625" style="1" customWidth="1"/>
    <col min="6" max="6" width="24.7109375" style="1" customWidth="1"/>
    <col min="7" max="256" width="11.42578125" style="1"/>
    <col min="257" max="257" width="3.85546875" style="1" customWidth="1"/>
    <col min="258" max="258" width="33.28515625" style="1" customWidth="1"/>
    <col min="259" max="259" width="23.140625" style="1" customWidth="1"/>
    <col min="260" max="260" width="11.42578125" style="1"/>
    <col min="261" max="261" width="14.140625" style="1" customWidth="1"/>
    <col min="262" max="262" width="20.7109375" style="1" customWidth="1"/>
    <col min="263" max="512" width="11.42578125" style="1"/>
    <col min="513" max="513" width="3.85546875" style="1" customWidth="1"/>
    <col min="514" max="514" width="33.28515625" style="1" customWidth="1"/>
    <col min="515" max="515" width="23.140625" style="1" customWidth="1"/>
    <col min="516" max="516" width="11.42578125" style="1"/>
    <col min="517" max="517" width="14.140625" style="1" customWidth="1"/>
    <col min="518" max="518" width="20.7109375" style="1" customWidth="1"/>
    <col min="519" max="768" width="11.42578125" style="1"/>
    <col min="769" max="769" width="3.85546875" style="1" customWidth="1"/>
    <col min="770" max="770" width="33.28515625" style="1" customWidth="1"/>
    <col min="771" max="771" width="23.140625" style="1" customWidth="1"/>
    <col min="772" max="772" width="11.42578125" style="1"/>
    <col min="773" max="773" width="14.140625" style="1" customWidth="1"/>
    <col min="774" max="774" width="20.7109375" style="1" customWidth="1"/>
    <col min="775" max="1024" width="11.42578125" style="1"/>
    <col min="1025" max="1025" width="3.85546875" style="1" customWidth="1"/>
    <col min="1026" max="1026" width="33.28515625" style="1" customWidth="1"/>
    <col min="1027" max="1027" width="23.140625" style="1" customWidth="1"/>
    <col min="1028" max="1028" width="11.42578125" style="1"/>
    <col min="1029" max="1029" width="14.140625" style="1" customWidth="1"/>
    <col min="1030" max="1030" width="20.7109375" style="1" customWidth="1"/>
    <col min="1031" max="1280" width="11.42578125" style="1"/>
    <col min="1281" max="1281" width="3.85546875" style="1" customWidth="1"/>
    <col min="1282" max="1282" width="33.28515625" style="1" customWidth="1"/>
    <col min="1283" max="1283" width="23.140625" style="1" customWidth="1"/>
    <col min="1284" max="1284" width="11.42578125" style="1"/>
    <col min="1285" max="1285" width="14.140625" style="1" customWidth="1"/>
    <col min="1286" max="1286" width="20.7109375" style="1" customWidth="1"/>
    <col min="1287" max="1536" width="11.42578125" style="1"/>
    <col min="1537" max="1537" width="3.85546875" style="1" customWidth="1"/>
    <col min="1538" max="1538" width="33.28515625" style="1" customWidth="1"/>
    <col min="1539" max="1539" width="23.140625" style="1" customWidth="1"/>
    <col min="1540" max="1540" width="11.42578125" style="1"/>
    <col min="1541" max="1541" width="14.140625" style="1" customWidth="1"/>
    <col min="1542" max="1542" width="20.7109375" style="1" customWidth="1"/>
    <col min="1543" max="1792" width="11.42578125" style="1"/>
    <col min="1793" max="1793" width="3.85546875" style="1" customWidth="1"/>
    <col min="1794" max="1794" width="33.28515625" style="1" customWidth="1"/>
    <col min="1795" max="1795" width="23.140625" style="1" customWidth="1"/>
    <col min="1796" max="1796" width="11.42578125" style="1"/>
    <col min="1797" max="1797" width="14.140625" style="1" customWidth="1"/>
    <col min="1798" max="1798" width="20.7109375" style="1" customWidth="1"/>
    <col min="1799" max="2048" width="11.42578125" style="1"/>
    <col min="2049" max="2049" width="3.85546875" style="1" customWidth="1"/>
    <col min="2050" max="2050" width="33.28515625" style="1" customWidth="1"/>
    <col min="2051" max="2051" width="23.140625" style="1" customWidth="1"/>
    <col min="2052" max="2052" width="11.42578125" style="1"/>
    <col min="2053" max="2053" width="14.140625" style="1" customWidth="1"/>
    <col min="2054" max="2054" width="20.7109375" style="1" customWidth="1"/>
    <col min="2055" max="2304" width="11.42578125" style="1"/>
    <col min="2305" max="2305" width="3.85546875" style="1" customWidth="1"/>
    <col min="2306" max="2306" width="33.28515625" style="1" customWidth="1"/>
    <col min="2307" max="2307" width="23.140625" style="1" customWidth="1"/>
    <col min="2308" max="2308" width="11.42578125" style="1"/>
    <col min="2309" max="2309" width="14.140625" style="1" customWidth="1"/>
    <col min="2310" max="2310" width="20.7109375" style="1" customWidth="1"/>
    <col min="2311" max="2560" width="11.42578125" style="1"/>
    <col min="2561" max="2561" width="3.85546875" style="1" customWidth="1"/>
    <col min="2562" max="2562" width="33.28515625" style="1" customWidth="1"/>
    <col min="2563" max="2563" width="23.140625" style="1" customWidth="1"/>
    <col min="2564" max="2564" width="11.42578125" style="1"/>
    <col min="2565" max="2565" width="14.140625" style="1" customWidth="1"/>
    <col min="2566" max="2566" width="20.7109375" style="1" customWidth="1"/>
    <col min="2567" max="2816" width="11.42578125" style="1"/>
    <col min="2817" max="2817" width="3.85546875" style="1" customWidth="1"/>
    <col min="2818" max="2818" width="33.28515625" style="1" customWidth="1"/>
    <col min="2819" max="2819" width="23.140625" style="1" customWidth="1"/>
    <col min="2820" max="2820" width="11.42578125" style="1"/>
    <col min="2821" max="2821" width="14.140625" style="1" customWidth="1"/>
    <col min="2822" max="2822" width="20.7109375" style="1" customWidth="1"/>
    <col min="2823" max="3072" width="11.42578125" style="1"/>
    <col min="3073" max="3073" width="3.85546875" style="1" customWidth="1"/>
    <col min="3074" max="3074" width="33.28515625" style="1" customWidth="1"/>
    <col min="3075" max="3075" width="23.140625" style="1" customWidth="1"/>
    <col min="3076" max="3076" width="11.42578125" style="1"/>
    <col min="3077" max="3077" width="14.140625" style="1" customWidth="1"/>
    <col min="3078" max="3078" width="20.7109375" style="1" customWidth="1"/>
    <col min="3079" max="3328" width="11.42578125" style="1"/>
    <col min="3329" max="3329" width="3.85546875" style="1" customWidth="1"/>
    <col min="3330" max="3330" width="33.28515625" style="1" customWidth="1"/>
    <col min="3331" max="3331" width="23.140625" style="1" customWidth="1"/>
    <col min="3332" max="3332" width="11.42578125" style="1"/>
    <col min="3333" max="3333" width="14.140625" style="1" customWidth="1"/>
    <col min="3334" max="3334" width="20.7109375" style="1" customWidth="1"/>
    <col min="3335" max="3584" width="11.42578125" style="1"/>
    <col min="3585" max="3585" width="3.85546875" style="1" customWidth="1"/>
    <col min="3586" max="3586" width="33.28515625" style="1" customWidth="1"/>
    <col min="3587" max="3587" width="23.140625" style="1" customWidth="1"/>
    <col min="3588" max="3588" width="11.42578125" style="1"/>
    <col min="3589" max="3589" width="14.140625" style="1" customWidth="1"/>
    <col min="3590" max="3590" width="20.7109375" style="1" customWidth="1"/>
    <col min="3591" max="3840" width="11.42578125" style="1"/>
    <col min="3841" max="3841" width="3.85546875" style="1" customWidth="1"/>
    <col min="3842" max="3842" width="33.28515625" style="1" customWidth="1"/>
    <col min="3843" max="3843" width="23.140625" style="1" customWidth="1"/>
    <col min="3844" max="3844" width="11.42578125" style="1"/>
    <col min="3845" max="3845" width="14.140625" style="1" customWidth="1"/>
    <col min="3846" max="3846" width="20.7109375" style="1" customWidth="1"/>
    <col min="3847" max="4096" width="11.42578125" style="1"/>
    <col min="4097" max="4097" width="3.85546875" style="1" customWidth="1"/>
    <col min="4098" max="4098" width="33.28515625" style="1" customWidth="1"/>
    <col min="4099" max="4099" width="23.140625" style="1" customWidth="1"/>
    <col min="4100" max="4100" width="11.42578125" style="1"/>
    <col min="4101" max="4101" width="14.140625" style="1" customWidth="1"/>
    <col min="4102" max="4102" width="20.7109375" style="1" customWidth="1"/>
    <col min="4103" max="4352" width="11.42578125" style="1"/>
    <col min="4353" max="4353" width="3.85546875" style="1" customWidth="1"/>
    <col min="4354" max="4354" width="33.28515625" style="1" customWidth="1"/>
    <col min="4355" max="4355" width="23.140625" style="1" customWidth="1"/>
    <col min="4356" max="4356" width="11.42578125" style="1"/>
    <col min="4357" max="4357" width="14.140625" style="1" customWidth="1"/>
    <col min="4358" max="4358" width="20.7109375" style="1" customWidth="1"/>
    <col min="4359" max="4608" width="11.42578125" style="1"/>
    <col min="4609" max="4609" width="3.85546875" style="1" customWidth="1"/>
    <col min="4610" max="4610" width="33.28515625" style="1" customWidth="1"/>
    <col min="4611" max="4611" width="23.140625" style="1" customWidth="1"/>
    <col min="4612" max="4612" width="11.42578125" style="1"/>
    <col min="4613" max="4613" width="14.140625" style="1" customWidth="1"/>
    <col min="4614" max="4614" width="20.7109375" style="1" customWidth="1"/>
    <col min="4615" max="4864" width="11.42578125" style="1"/>
    <col min="4865" max="4865" width="3.85546875" style="1" customWidth="1"/>
    <col min="4866" max="4866" width="33.28515625" style="1" customWidth="1"/>
    <col min="4867" max="4867" width="23.140625" style="1" customWidth="1"/>
    <col min="4868" max="4868" width="11.42578125" style="1"/>
    <col min="4869" max="4869" width="14.140625" style="1" customWidth="1"/>
    <col min="4870" max="4870" width="20.7109375" style="1" customWidth="1"/>
    <col min="4871" max="5120" width="11.42578125" style="1"/>
    <col min="5121" max="5121" width="3.85546875" style="1" customWidth="1"/>
    <col min="5122" max="5122" width="33.28515625" style="1" customWidth="1"/>
    <col min="5123" max="5123" width="23.140625" style="1" customWidth="1"/>
    <col min="5124" max="5124" width="11.42578125" style="1"/>
    <col min="5125" max="5125" width="14.140625" style="1" customWidth="1"/>
    <col min="5126" max="5126" width="20.7109375" style="1" customWidth="1"/>
    <col min="5127" max="5376" width="11.42578125" style="1"/>
    <col min="5377" max="5377" width="3.85546875" style="1" customWidth="1"/>
    <col min="5378" max="5378" width="33.28515625" style="1" customWidth="1"/>
    <col min="5379" max="5379" width="23.140625" style="1" customWidth="1"/>
    <col min="5380" max="5380" width="11.42578125" style="1"/>
    <col min="5381" max="5381" width="14.140625" style="1" customWidth="1"/>
    <col min="5382" max="5382" width="20.7109375" style="1" customWidth="1"/>
    <col min="5383" max="5632" width="11.42578125" style="1"/>
    <col min="5633" max="5633" width="3.85546875" style="1" customWidth="1"/>
    <col min="5634" max="5634" width="33.28515625" style="1" customWidth="1"/>
    <col min="5635" max="5635" width="23.140625" style="1" customWidth="1"/>
    <col min="5636" max="5636" width="11.42578125" style="1"/>
    <col min="5637" max="5637" width="14.140625" style="1" customWidth="1"/>
    <col min="5638" max="5638" width="20.7109375" style="1" customWidth="1"/>
    <col min="5639" max="5888" width="11.42578125" style="1"/>
    <col min="5889" max="5889" width="3.85546875" style="1" customWidth="1"/>
    <col min="5890" max="5890" width="33.28515625" style="1" customWidth="1"/>
    <col min="5891" max="5891" width="23.140625" style="1" customWidth="1"/>
    <col min="5892" max="5892" width="11.42578125" style="1"/>
    <col min="5893" max="5893" width="14.140625" style="1" customWidth="1"/>
    <col min="5894" max="5894" width="20.7109375" style="1" customWidth="1"/>
    <col min="5895" max="6144" width="11.42578125" style="1"/>
    <col min="6145" max="6145" width="3.85546875" style="1" customWidth="1"/>
    <col min="6146" max="6146" width="33.28515625" style="1" customWidth="1"/>
    <col min="6147" max="6147" width="23.140625" style="1" customWidth="1"/>
    <col min="6148" max="6148" width="11.42578125" style="1"/>
    <col min="6149" max="6149" width="14.140625" style="1" customWidth="1"/>
    <col min="6150" max="6150" width="20.7109375" style="1" customWidth="1"/>
    <col min="6151" max="6400" width="11.42578125" style="1"/>
    <col min="6401" max="6401" width="3.85546875" style="1" customWidth="1"/>
    <col min="6402" max="6402" width="33.28515625" style="1" customWidth="1"/>
    <col min="6403" max="6403" width="23.140625" style="1" customWidth="1"/>
    <col min="6404" max="6404" width="11.42578125" style="1"/>
    <col min="6405" max="6405" width="14.140625" style="1" customWidth="1"/>
    <col min="6406" max="6406" width="20.7109375" style="1" customWidth="1"/>
    <col min="6407" max="6656" width="11.42578125" style="1"/>
    <col min="6657" max="6657" width="3.85546875" style="1" customWidth="1"/>
    <col min="6658" max="6658" width="33.28515625" style="1" customWidth="1"/>
    <col min="6659" max="6659" width="23.140625" style="1" customWidth="1"/>
    <col min="6660" max="6660" width="11.42578125" style="1"/>
    <col min="6661" max="6661" width="14.140625" style="1" customWidth="1"/>
    <col min="6662" max="6662" width="20.7109375" style="1" customWidth="1"/>
    <col min="6663" max="6912" width="11.42578125" style="1"/>
    <col min="6913" max="6913" width="3.85546875" style="1" customWidth="1"/>
    <col min="6914" max="6914" width="33.28515625" style="1" customWidth="1"/>
    <col min="6915" max="6915" width="23.140625" style="1" customWidth="1"/>
    <col min="6916" max="6916" width="11.42578125" style="1"/>
    <col min="6917" max="6917" width="14.140625" style="1" customWidth="1"/>
    <col min="6918" max="6918" width="20.7109375" style="1" customWidth="1"/>
    <col min="6919" max="7168" width="11.42578125" style="1"/>
    <col min="7169" max="7169" width="3.85546875" style="1" customWidth="1"/>
    <col min="7170" max="7170" width="33.28515625" style="1" customWidth="1"/>
    <col min="7171" max="7171" width="23.140625" style="1" customWidth="1"/>
    <col min="7172" max="7172" width="11.42578125" style="1"/>
    <col min="7173" max="7173" width="14.140625" style="1" customWidth="1"/>
    <col min="7174" max="7174" width="20.7109375" style="1" customWidth="1"/>
    <col min="7175" max="7424" width="11.42578125" style="1"/>
    <col min="7425" max="7425" width="3.85546875" style="1" customWidth="1"/>
    <col min="7426" max="7426" width="33.28515625" style="1" customWidth="1"/>
    <col min="7427" max="7427" width="23.140625" style="1" customWidth="1"/>
    <col min="7428" max="7428" width="11.42578125" style="1"/>
    <col min="7429" max="7429" width="14.140625" style="1" customWidth="1"/>
    <col min="7430" max="7430" width="20.7109375" style="1" customWidth="1"/>
    <col min="7431" max="7680" width="11.42578125" style="1"/>
    <col min="7681" max="7681" width="3.85546875" style="1" customWidth="1"/>
    <col min="7682" max="7682" width="33.28515625" style="1" customWidth="1"/>
    <col min="7683" max="7683" width="23.140625" style="1" customWidth="1"/>
    <col min="7684" max="7684" width="11.42578125" style="1"/>
    <col min="7685" max="7685" width="14.140625" style="1" customWidth="1"/>
    <col min="7686" max="7686" width="20.7109375" style="1" customWidth="1"/>
    <col min="7687" max="7936" width="11.42578125" style="1"/>
    <col min="7937" max="7937" width="3.85546875" style="1" customWidth="1"/>
    <col min="7938" max="7938" width="33.28515625" style="1" customWidth="1"/>
    <col min="7939" max="7939" width="23.140625" style="1" customWidth="1"/>
    <col min="7940" max="7940" width="11.42578125" style="1"/>
    <col min="7941" max="7941" width="14.140625" style="1" customWidth="1"/>
    <col min="7942" max="7942" width="20.7109375" style="1" customWidth="1"/>
    <col min="7943" max="8192" width="11.42578125" style="1"/>
    <col min="8193" max="8193" width="3.85546875" style="1" customWidth="1"/>
    <col min="8194" max="8194" width="33.28515625" style="1" customWidth="1"/>
    <col min="8195" max="8195" width="23.140625" style="1" customWidth="1"/>
    <col min="8196" max="8196" width="11.42578125" style="1"/>
    <col min="8197" max="8197" width="14.140625" style="1" customWidth="1"/>
    <col min="8198" max="8198" width="20.7109375" style="1" customWidth="1"/>
    <col min="8199" max="8448" width="11.42578125" style="1"/>
    <col min="8449" max="8449" width="3.85546875" style="1" customWidth="1"/>
    <col min="8450" max="8450" width="33.28515625" style="1" customWidth="1"/>
    <col min="8451" max="8451" width="23.140625" style="1" customWidth="1"/>
    <col min="8452" max="8452" width="11.42578125" style="1"/>
    <col min="8453" max="8453" width="14.140625" style="1" customWidth="1"/>
    <col min="8454" max="8454" width="20.7109375" style="1" customWidth="1"/>
    <col min="8455" max="8704" width="11.42578125" style="1"/>
    <col min="8705" max="8705" width="3.85546875" style="1" customWidth="1"/>
    <col min="8706" max="8706" width="33.28515625" style="1" customWidth="1"/>
    <col min="8707" max="8707" width="23.140625" style="1" customWidth="1"/>
    <col min="8708" max="8708" width="11.42578125" style="1"/>
    <col min="8709" max="8709" width="14.140625" style="1" customWidth="1"/>
    <col min="8710" max="8710" width="20.7109375" style="1" customWidth="1"/>
    <col min="8711" max="8960" width="11.42578125" style="1"/>
    <col min="8961" max="8961" width="3.85546875" style="1" customWidth="1"/>
    <col min="8962" max="8962" width="33.28515625" style="1" customWidth="1"/>
    <col min="8963" max="8963" width="23.140625" style="1" customWidth="1"/>
    <col min="8964" max="8964" width="11.42578125" style="1"/>
    <col min="8965" max="8965" width="14.140625" style="1" customWidth="1"/>
    <col min="8966" max="8966" width="20.7109375" style="1" customWidth="1"/>
    <col min="8967" max="9216" width="11.42578125" style="1"/>
    <col min="9217" max="9217" width="3.85546875" style="1" customWidth="1"/>
    <col min="9218" max="9218" width="33.28515625" style="1" customWidth="1"/>
    <col min="9219" max="9219" width="23.140625" style="1" customWidth="1"/>
    <col min="9220" max="9220" width="11.42578125" style="1"/>
    <col min="9221" max="9221" width="14.140625" style="1" customWidth="1"/>
    <col min="9222" max="9222" width="20.7109375" style="1" customWidth="1"/>
    <col min="9223" max="9472" width="11.42578125" style="1"/>
    <col min="9473" max="9473" width="3.85546875" style="1" customWidth="1"/>
    <col min="9474" max="9474" width="33.28515625" style="1" customWidth="1"/>
    <col min="9475" max="9475" width="23.140625" style="1" customWidth="1"/>
    <col min="9476" max="9476" width="11.42578125" style="1"/>
    <col min="9477" max="9477" width="14.140625" style="1" customWidth="1"/>
    <col min="9478" max="9478" width="20.7109375" style="1" customWidth="1"/>
    <col min="9479" max="9728" width="11.42578125" style="1"/>
    <col min="9729" max="9729" width="3.85546875" style="1" customWidth="1"/>
    <col min="9730" max="9730" width="33.28515625" style="1" customWidth="1"/>
    <col min="9731" max="9731" width="23.140625" style="1" customWidth="1"/>
    <col min="9732" max="9732" width="11.42578125" style="1"/>
    <col min="9733" max="9733" width="14.140625" style="1" customWidth="1"/>
    <col min="9734" max="9734" width="20.7109375" style="1" customWidth="1"/>
    <col min="9735" max="9984" width="11.42578125" style="1"/>
    <col min="9985" max="9985" width="3.85546875" style="1" customWidth="1"/>
    <col min="9986" max="9986" width="33.28515625" style="1" customWidth="1"/>
    <col min="9987" max="9987" width="23.140625" style="1" customWidth="1"/>
    <col min="9988" max="9988" width="11.42578125" style="1"/>
    <col min="9989" max="9989" width="14.140625" style="1" customWidth="1"/>
    <col min="9990" max="9990" width="20.7109375" style="1" customWidth="1"/>
    <col min="9991" max="10240" width="11.42578125" style="1"/>
    <col min="10241" max="10241" width="3.85546875" style="1" customWidth="1"/>
    <col min="10242" max="10242" width="33.28515625" style="1" customWidth="1"/>
    <col min="10243" max="10243" width="23.140625" style="1" customWidth="1"/>
    <col min="10244" max="10244" width="11.42578125" style="1"/>
    <col min="10245" max="10245" width="14.140625" style="1" customWidth="1"/>
    <col min="10246" max="10246" width="20.7109375" style="1" customWidth="1"/>
    <col min="10247" max="10496" width="11.42578125" style="1"/>
    <col min="10497" max="10497" width="3.85546875" style="1" customWidth="1"/>
    <col min="10498" max="10498" width="33.28515625" style="1" customWidth="1"/>
    <col min="10499" max="10499" width="23.140625" style="1" customWidth="1"/>
    <col min="10500" max="10500" width="11.42578125" style="1"/>
    <col min="10501" max="10501" width="14.140625" style="1" customWidth="1"/>
    <col min="10502" max="10502" width="20.7109375" style="1" customWidth="1"/>
    <col min="10503" max="10752" width="11.42578125" style="1"/>
    <col min="10753" max="10753" width="3.85546875" style="1" customWidth="1"/>
    <col min="10754" max="10754" width="33.28515625" style="1" customWidth="1"/>
    <col min="10755" max="10755" width="23.140625" style="1" customWidth="1"/>
    <col min="10756" max="10756" width="11.42578125" style="1"/>
    <col min="10757" max="10757" width="14.140625" style="1" customWidth="1"/>
    <col min="10758" max="10758" width="20.7109375" style="1" customWidth="1"/>
    <col min="10759" max="11008" width="11.42578125" style="1"/>
    <col min="11009" max="11009" width="3.85546875" style="1" customWidth="1"/>
    <col min="11010" max="11010" width="33.28515625" style="1" customWidth="1"/>
    <col min="11011" max="11011" width="23.140625" style="1" customWidth="1"/>
    <col min="11012" max="11012" width="11.42578125" style="1"/>
    <col min="11013" max="11013" width="14.140625" style="1" customWidth="1"/>
    <col min="11014" max="11014" width="20.7109375" style="1" customWidth="1"/>
    <col min="11015" max="11264" width="11.42578125" style="1"/>
    <col min="11265" max="11265" width="3.85546875" style="1" customWidth="1"/>
    <col min="11266" max="11266" width="33.28515625" style="1" customWidth="1"/>
    <col min="11267" max="11267" width="23.140625" style="1" customWidth="1"/>
    <col min="11268" max="11268" width="11.42578125" style="1"/>
    <col min="11269" max="11269" width="14.140625" style="1" customWidth="1"/>
    <col min="11270" max="11270" width="20.7109375" style="1" customWidth="1"/>
    <col min="11271" max="11520" width="11.42578125" style="1"/>
    <col min="11521" max="11521" width="3.85546875" style="1" customWidth="1"/>
    <col min="11522" max="11522" width="33.28515625" style="1" customWidth="1"/>
    <col min="11523" max="11523" width="23.140625" style="1" customWidth="1"/>
    <col min="11524" max="11524" width="11.42578125" style="1"/>
    <col min="11525" max="11525" width="14.140625" style="1" customWidth="1"/>
    <col min="11526" max="11526" width="20.7109375" style="1" customWidth="1"/>
    <col min="11527" max="11776" width="11.42578125" style="1"/>
    <col min="11777" max="11777" width="3.85546875" style="1" customWidth="1"/>
    <col min="11778" max="11778" width="33.28515625" style="1" customWidth="1"/>
    <col min="11779" max="11779" width="23.140625" style="1" customWidth="1"/>
    <col min="11780" max="11780" width="11.42578125" style="1"/>
    <col min="11781" max="11781" width="14.140625" style="1" customWidth="1"/>
    <col min="11782" max="11782" width="20.7109375" style="1" customWidth="1"/>
    <col min="11783" max="12032" width="11.42578125" style="1"/>
    <col min="12033" max="12033" width="3.85546875" style="1" customWidth="1"/>
    <col min="12034" max="12034" width="33.28515625" style="1" customWidth="1"/>
    <col min="12035" max="12035" width="23.140625" style="1" customWidth="1"/>
    <col min="12036" max="12036" width="11.42578125" style="1"/>
    <col min="12037" max="12037" width="14.140625" style="1" customWidth="1"/>
    <col min="12038" max="12038" width="20.7109375" style="1" customWidth="1"/>
    <col min="12039" max="12288" width="11.42578125" style="1"/>
    <col min="12289" max="12289" width="3.85546875" style="1" customWidth="1"/>
    <col min="12290" max="12290" width="33.28515625" style="1" customWidth="1"/>
    <col min="12291" max="12291" width="23.140625" style="1" customWidth="1"/>
    <col min="12292" max="12292" width="11.42578125" style="1"/>
    <col min="12293" max="12293" width="14.140625" style="1" customWidth="1"/>
    <col min="12294" max="12294" width="20.7109375" style="1" customWidth="1"/>
    <col min="12295" max="12544" width="11.42578125" style="1"/>
    <col min="12545" max="12545" width="3.85546875" style="1" customWidth="1"/>
    <col min="12546" max="12546" width="33.28515625" style="1" customWidth="1"/>
    <col min="12547" max="12547" width="23.140625" style="1" customWidth="1"/>
    <col min="12548" max="12548" width="11.42578125" style="1"/>
    <col min="12549" max="12549" width="14.140625" style="1" customWidth="1"/>
    <col min="12550" max="12550" width="20.7109375" style="1" customWidth="1"/>
    <col min="12551" max="12800" width="11.42578125" style="1"/>
    <col min="12801" max="12801" width="3.85546875" style="1" customWidth="1"/>
    <col min="12802" max="12802" width="33.28515625" style="1" customWidth="1"/>
    <col min="12803" max="12803" width="23.140625" style="1" customWidth="1"/>
    <col min="12804" max="12804" width="11.42578125" style="1"/>
    <col min="12805" max="12805" width="14.140625" style="1" customWidth="1"/>
    <col min="12806" max="12806" width="20.7109375" style="1" customWidth="1"/>
    <col min="12807" max="13056" width="11.42578125" style="1"/>
    <col min="13057" max="13057" width="3.85546875" style="1" customWidth="1"/>
    <col min="13058" max="13058" width="33.28515625" style="1" customWidth="1"/>
    <col min="13059" max="13059" width="23.140625" style="1" customWidth="1"/>
    <col min="13060" max="13060" width="11.42578125" style="1"/>
    <col min="13061" max="13061" width="14.140625" style="1" customWidth="1"/>
    <col min="13062" max="13062" width="20.7109375" style="1" customWidth="1"/>
    <col min="13063" max="13312" width="11.42578125" style="1"/>
    <col min="13313" max="13313" width="3.85546875" style="1" customWidth="1"/>
    <col min="13314" max="13314" width="33.28515625" style="1" customWidth="1"/>
    <col min="13315" max="13315" width="23.140625" style="1" customWidth="1"/>
    <col min="13316" max="13316" width="11.42578125" style="1"/>
    <col min="13317" max="13317" width="14.140625" style="1" customWidth="1"/>
    <col min="13318" max="13318" width="20.7109375" style="1" customWidth="1"/>
    <col min="13319" max="13568" width="11.42578125" style="1"/>
    <col min="13569" max="13569" width="3.85546875" style="1" customWidth="1"/>
    <col min="13570" max="13570" width="33.28515625" style="1" customWidth="1"/>
    <col min="13571" max="13571" width="23.140625" style="1" customWidth="1"/>
    <col min="13572" max="13572" width="11.42578125" style="1"/>
    <col min="13573" max="13573" width="14.140625" style="1" customWidth="1"/>
    <col min="13574" max="13574" width="20.7109375" style="1" customWidth="1"/>
    <col min="13575" max="13824" width="11.42578125" style="1"/>
    <col min="13825" max="13825" width="3.85546875" style="1" customWidth="1"/>
    <col min="13826" max="13826" width="33.28515625" style="1" customWidth="1"/>
    <col min="13827" max="13827" width="23.140625" style="1" customWidth="1"/>
    <col min="13828" max="13828" width="11.42578125" style="1"/>
    <col min="13829" max="13829" width="14.140625" style="1" customWidth="1"/>
    <col min="13830" max="13830" width="20.7109375" style="1" customWidth="1"/>
    <col min="13831" max="14080" width="11.42578125" style="1"/>
    <col min="14081" max="14081" width="3.85546875" style="1" customWidth="1"/>
    <col min="14082" max="14082" width="33.28515625" style="1" customWidth="1"/>
    <col min="14083" max="14083" width="23.140625" style="1" customWidth="1"/>
    <col min="14084" max="14084" width="11.42578125" style="1"/>
    <col min="14085" max="14085" width="14.140625" style="1" customWidth="1"/>
    <col min="14086" max="14086" width="20.7109375" style="1" customWidth="1"/>
    <col min="14087" max="14336" width="11.42578125" style="1"/>
    <col min="14337" max="14337" width="3.85546875" style="1" customWidth="1"/>
    <col min="14338" max="14338" width="33.28515625" style="1" customWidth="1"/>
    <col min="14339" max="14339" width="23.140625" style="1" customWidth="1"/>
    <col min="14340" max="14340" width="11.42578125" style="1"/>
    <col min="14341" max="14341" width="14.140625" style="1" customWidth="1"/>
    <col min="14342" max="14342" width="20.7109375" style="1" customWidth="1"/>
    <col min="14343" max="14592" width="11.42578125" style="1"/>
    <col min="14593" max="14593" width="3.85546875" style="1" customWidth="1"/>
    <col min="14594" max="14594" width="33.28515625" style="1" customWidth="1"/>
    <col min="14595" max="14595" width="23.140625" style="1" customWidth="1"/>
    <col min="14596" max="14596" width="11.42578125" style="1"/>
    <col min="14597" max="14597" width="14.140625" style="1" customWidth="1"/>
    <col min="14598" max="14598" width="20.7109375" style="1" customWidth="1"/>
    <col min="14599" max="14848" width="11.42578125" style="1"/>
    <col min="14849" max="14849" width="3.85546875" style="1" customWidth="1"/>
    <col min="14850" max="14850" width="33.28515625" style="1" customWidth="1"/>
    <col min="14851" max="14851" width="23.140625" style="1" customWidth="1"/>
    <col min="14852" max="14852" width="11.42578125" style="1"/>
    <col min="14853" max="14853" width="14.140625" style="1" customWidth="1"/>
    <col min="14854" max="14854" width="20.7109375" style="1" customWidth="1"/>
    <col min="14855" max="15104" width="11.42578125" style="1"/>
    <col min="15105" max="15105" width="3.85546875" style="1" customWidth="1"/>
    <col min="15106" max="15106" width="33.28515625" style="1" customWidth="1"/>
    <col min="15107" max="15107" width="23.140625" style="1" customWidth="1"/>
    <col min="15108" max="15108" width="11.42578125" style="1"/>
    <col min="15109" max="15109" width="14.140625" style="1" customWidth="1"/>
    <col min="15110" max="15110" width="20.7109375" style="1" customWidth="1"/>
    <col min="15111" max="15360" width="11.42578125" style="1"/>
    <col min="15361" max="15361" width="3.85546875" style="1" customWidth="1"/>
    <col min="15362" max="15362" width="33.28515625" style="1" customWidth="1"/>
    <col min="15363" max="15363" width="23.140625" style="1" customWidth="1"/>
    <col min="15364" max="15364" width="11.42578125" style="1"/>
    <col min="15365" max="15365" width="14.140625" style="1" customWidth="1"/>
    <col min="15366" max="15366" width="20.7109375" style="1" customWidth="1"/>
    <col min="15367" max="15616" width="11.42578125" style="1"/>
    <col min="15617" max="15617" width="3.85546875" style="1" customWidth="1"/>
    <col min="15618" max="15618" width="33.28515625" style="1" customWidth="1"/>
    <col min="15619" max="15619" width="23.140625" style="1" customWidth="1"/>
    <col min="15620" max="15620" width="11.42578125" style="1"/>
    <col min="15621" max="15621" width="14.140625" style="1" customWidth="1"/>
    <col min="15622" max="15622" width="20.7109375" style="1" customWidth="1"/>
    <col min="15623" max="15872" width="11.42578125" style="1"/>
    <col min="15873" max="15873" width="3.85546875" style="1" customWidth="1"/>
    <col min="15874" max="15874" width="33.28515625" style="1" customWidth="1"/>
    <col min="15875" max="15875" width="23.140625" style="1" customWidth="1"/>
    <col min="15876" max="15876" width="11.42578125" style="1"/>
    <col min="15877" max="15877" width="14.140625" style="1" customWidth="1"/>
    <col min="15878" max="15878" width="20.7109375" style="1" customWidth="1"/>
    <col min="15879" max="16128" width="11.42578125" style="1"/>
    <col min="16129" max="16129" width="3.85546875" style="1" customWidth="1"/>
    <col min="16130" max="16130" width="33.28515625" style="1" customWidth="1"/>
    <col min="16131" max="16131" width="23.140625" style="1" customWidth="1"/>
    <col min="16132" max="16132" width="11.42578125" style="1"/>
    <col min="16133" max="16133" width="14.140625" style="1" customWidth="1"/>
    <col min="16134" max="16134" width="20.7109375" style="1" customWidth="1"/>
    <col min="16135" max="16384" width="11.42578125" style="1"/>
  </cols>
  <sheetData>
    <row r="1" spans="1:6" ht="31.5" customHeight="1" x14ac:dyDescent="0.25">
      <c r="A1" s="60"/>
      <c r="B1" s="60"/>
      <c r="C1" s="61"/>
      <c r="D1" s="61"/>
      <c r="E1" s="61"/>
      <c r="F1" s="60"/>
    </row>
    <row r="2" spans="1:6" ht="69.75" customHeight="1" thickBot="1" x14ac:dyDescent="0.3">
      <c r="A2" s="60"/>
      <c r="B2" s="60"/>
      <c r="C2" s="62"/>
      <c r="D2" s="62"/>
      <c r="E2" s="62"/>
      <c r="F2" s="60"/>
    </row>
    <row r="3" spans="1:6" ht="22.5" customHeight="1" thickBot="1" x14ac:dyDescent="0.3">
      <c r="A3" s="63" t="s">
        <v>5</v>
      </c>
      <c r="B3" s="64"/>
      <c r="C3" s="64"/>
      <c r="D3" s="65"/>
      <c r="E3" s="2" t="s">
        <v>4</v>
      </c>
      <c r="F3" s="26">
        <v>1</v>
      </c>
    </row>
    <row r="4" spans="1:6" ht="15" customHeight="1" x14ac:dyDescent="0.25">
      <c r="A4" s="70" t="s">
        <v>6</v>
      </c>
      <c r="B4" s="71"/>
      <c r="C4" s="80"/>
      <c r="D4" s="81"/>
      <c r="E4" s="20" t="s">
        <v>7</v>
      </c>
      <c r="F4" s="27"/>
    </row>
    <row r="5" spans="1:6" ht="12.75" customHeight="1" thickBot="1" x14ac:dyDescent="0.3">
      <c r="A5" s="72" t="s">
        <v>8</v>
      </c>
      <c r="B5" s="73"/>
      <c r="C5" s="74"/>
      <c r="D5" s="75"/>
      <c r="E5" s="75"/>
      <c r="F5" s="76"/>
    </row>
    <row r="6" spans="1:6" ht="16.5" thickBot="1" x14ac:dyDescent="0.3">
      <c r="A6" s="77" t="s">
        <v>9</v>
      </c>
      <c r="B6" s="78"/>
      <c r="C6" s="78"/>
      <c r="D6" s="78"/>
      <c r="E6" s="78"/>
      <c r="F6" s="79"/>
    </row>
    <row r="7" spans="1:6" x14ac:dyDescent="0.25">
      <c r="A7" s="66" t="s">
        <v>56</v>
      </c>
      <c r="B7" s="67"/>
      <c r="C7" s="68" t="s">
        <v>69</v>
      </c>
      <c r="D7" s="68"/>
      <c r="E7" s="68"/>
      <c r="F7" s="69"/>
    </row>
    <row r="8" spans="1:6" ht="15" customHeight="1" x14ac:dyDescent="0.25">
      <c r="A8" s="92" t="s">
        <v>10</v>
      </c>
      <c r="B8" s="93"/>
      <c r="C8" s="3" t="s">
        <v>11</v>
      </c>
      <c r="D8" s="28"/>
      <c r="E8" s="17" t="s">
        <v>13</v>
      </c>
      <c r="F8" s="27"/>
    </row>
    <row r="9" spans="1:6" ht="15" customHeight="1" x14ac:dyDescent="0.25">
      <c r="A9" s="92"/>
      <c r="B9" s="93"/>
      <c r="C9" s="3" t="s">
        <v>12</v>
      </c>
      <c r="D9" s="28"/>
      <c r="E9" s="17" t="s">
        <v>14</v>
      </c>
      <c r="F9" s="27"/>
    </row>
    <row r="10" spans="1:6" ht="15" customHeight="1" x14ac:dyDescent="0.25">
      <c r="A10" s="92" t="s">
        <v>15</v>
      </c>
      <c r="B10" s="93"/>
      <c r="C10" s="3" t="s">
        <v>16</v>
      </c>
      <c r="D10" s="28"/>
      <c r="E10" s="3" t="s">
        <v>17</v>
      </c>
      <c r="F10" s="27"/>
    </row>
    <row r="11" spans="1:6" ht="15" customHeight="1" x14ac:dyDescent="0.25">
      <c r="A11" s="92"/>
      <c r="B11" s="93"/>
      <c r="C11" s="3" t="s">
        <v>18</v>
      </c>
      <c r="D11" s="28"/>
      <c r="E11" s="3" t="s">
        <v>17</v>
      </c>
      <c r="F11" s="27"/>
    </row>
    <row r="12" spans="1:6" ht="23.25" x14ac:dyDescent="0.25">
      <c r="A12" s="92"/>
      <c r="B12" s="93"/>
      <c r="C12" s="17" t="s">
        <v>19</v>
      </c>
      <c r="D12" s="28"/>
      <c r="E12" s="3" t="s">
        <v>17</v>
      </c>
      <c r="F12" s="27"/>
    </row>
    <row r="13" spans="1:6" x14ac:dyDescent="0.25">
      <c r="A13" s="92"/>
      <c r="B13" s="93"/>
      <c r="C13" s="3" t="s">
        <v>20</v>
      </c>
      <c r="D13" s="28"/>
      <c r="E13" s="3" t="s">
        <v>21</v>
      </c>
      <c r="F13" s="27"/>
    </row>
    <row r="14" spans="1:6" x14ac:dyDescent="0.25">
      <c r="A14" s="92"/>
      <c r="B14" s="93"/>
      <c r="C14" s="19" t="s">
        <v>22</v>
      </c>
      <c r="D14" s="28"/>
      <c r="E14" s="17" t="s">
        <v>55</v>
      </c>
      <c r="F14" s="29"/>
    </row>
    <row r="15" spans="1:6" x14ac:dyDescent="0.25">
      <c r="A15" s="92"/>
      <c r="B15" s="93"/>
      <c r="C15" s="3" t="s">
        <v>23</v>
      </c>
      <c r="D15" s="28"/>
      <c r="E15" s="17" t="s">
        <v>54</v>
      </c>
      <c r="F15" s="27"/>
    </row>
    <row r="16" spans="1:6" ht="59.25" customHeight="1" thickBot="1" x14ac:dyDescent="0.3">
      <c r="A16" s="94" t="s">
        <v>50</v>
      </c>
      <c r="B16" s="95"/>
      <c r="C16" s="96"/>
      <c r="D16" s="97"/>
      <c r="E16" s="97"/>
      <c r="F16" s="98"/>
    </row>
    <row r="17" spans="1:6" ht="16.5" thickBot="1" x14ac:dyDescent="0.3">
      <c r="A17" s="82" t="s">
        <v>48</v>
      </c>
      <c r="B17" s="83"/>
      <c r="C17" s="83"/>
      <c r="D17" s="83"/>
      <c r="E17" s="83"/>
      <c r="F17" s="84"/>
    </row>
    <row r="18" spans="1:6" ht="16.5" customHeight="1" x14ac:dyDescent="0.25">
      <c r="A18" s="85" t="s">
        <v>47</v>
      </c>
      <c r="B18" s="86"/>
      <c r="C18" s="87"/>
      <c r="D18" s="87"/>
      <c r="E18" s="87"/>
      <c r="F18" s="88"/>
    </row>
    <row r="19" spans="1:6" x14ac:dyDescent="0.25">
      <c r="A19" s="89" t="s">
        <v>24</v>
      </c>
      <c r="B19" s="90"/>
      <c r="C19" s="90"/>
      <c r="D19" s="90"/>
      <c r="E19" s="90"/>
      <c r="F19" s="91"/>
    </row>
    <row r="20" spans="1:6" ht="15" customHeight="1" x14ac:dyDescent="0.25">
      <c r="A20" s="99" t="s">
        <v>25</v>
      </c>
      <c r="B20" s="100"/>
      <c r="C20" s="100" t="s">
        <v>26</v>
      </c>
      <c r="D20" s="100"/>
      <c r="E20" s="100" t="s">
        <v>27</v>
      </c>
      <c r="F20" s="101"/>
    </row>
    <row r="21" spans="1:6" ht="7.5" customHeight="1" x14ac:dyDescent="0.25">
      <c r="A21" s="102"/>
      <c r="B21" s="103"/>
      <c r="C21" s="103"/>
      <c r="D21" s="103"/>
      <c r="E21" s="104"/>
      <c r="F21" s="105"/>
    </row>
    <row r="22" spans="1:6" ht="16.5" customHeight="1" x14ac:dyDescent="0.25">
      <c r="A22" s="92" t="s">
        <v>28</v>
      </c>
      <c r="B22" s="93"/>
      <c r="C22" s="109" t="s">
        <v>68</v>
      </c>
      <c r="D22" s="109"/>
      <c r="E22" s="109"/>
      <c r="F22" s="110"/>
    </row>
    <row r="23" spans="1:6" x14ac:dyDescent="0.25">
      <c r="A23" s="89" t="s">
        <v>29</v>
      </c>
      <c r="B23" s="90"/>
      <c r="C23" s="90"/>
      <c r="D23" s="90"/>
      <c r="E23" s="90"/>
      <c r="F23" s="91"/>
    </row>
    <row r="24" spans="1:6" ht="15" customHeight="1" x14ac:dyDescent="0.25">
      <c r="A24" s="99" t="s">
        <v>25</v>
      </c>
      <c r="B24" s="100"/>
      <c r="C24" s="100" t="s">
        <v>26</v>
      </c>
      <c r="D24" s="100"/>
      <c r="E24" s="100" t="s">
        <v>27</v>
      </c>
      <c r="F24" s="101"/>
    </row>
    <row r="25" spans="1:6" ht="14.25" customHeight="1" thickBot="1" x14ac:dyDescent="0.3">
      <c r="A25" s="111"/>
      <c r="B25" s="112"/>
      <c r="C25" s="112"/>
      <c r="D25" s="112"/>
      <c r="E25" s="113"/>
      <c r="F25" s="114"/>
    </row>
    <row r="26" spans="1:6" ht="16.5" thickBot="1" x14ac:dyDescent="0.3">
      <c r="A26" s="82" t="s">
        <v>49</v>
      </c>
      <c r="B26" s="83"/>
      <c r="C26" s="83"/>
      <c r="D26" s="83"/>
      <c r="E26" s="83"/>
      <c r="F26" s="84"/>
    </row>
    <row r="27" spans="1:6" ht="28.5" customHeight="1" thickBot="1" x14ac:dyDescent="0.3">
      <c r="A27" s="6" t="s">
        <v>36</v>
      </c>
      <c r="B27" s="115" t="s">
        <v>30</v>
      </c>
      <c r="C27" s="116"/>
      <c r="D27" s="116"/>
      <c r="E27" s="116"/>
      <c r="F27" s="117"/>
    </row>
    <row r="28" spans="1:6" ht="23.25" customHeight="1" x14ac:dyDescent="0.25">
      <c r="A28" s="21" t="str">
        <f>IF('ANALISIS DE CAUSAS'!H3=0,"",'ANALISIS DE CAUSAS'!H3)</f>
        <v/>
      </c>
      <c r="B28" s="106" t="str">
        <f>IF('ANALISIS DE CAUSAS'!C3=0,"",'ANALISIS DE CAUSAS'!C3)</f>
        <v/>
      </c>
      <c r="C28" s="107"/>
      <c r="D28" s="107"/>
      <c r="E28" s="107"/>
      <c r="F28" s="108"/>
    </row>
    <row r="29" spans="1:6" ht="23.25" customHeight="1" thickBot="1" x14ac:dyDescent="0.3">
      <c r="A29" s="21" t="str">
        <f>IF('ANALISIS DE CAUSAS'!H5=0,"",'ANALISIS DE CAUSAS'!H5)</f>
        <v/>
      </c>
      <c r="B29" s="126" t="str">
        <f>IF('ANALISIS DE CAUSAS'!C5=0,"",'ANALISIS DE CAUSAS'!C5)</f>
        <v/>
      </c>
      <c r="C29" s="127"/>
      <c r="D29" s="127"/>
      <c r="E29" s="127"/>
      <c r="F29" s="128"/>
    </row>
    <row r="30" spans="1:6" ht="25.5" hidden="1" customHeight="1" x14ac:dyDescent="0.25">
      <c r="A30" s="21" t="str">
        <f>IF('ANALISIS DE CAUSAS'!H7=0,"",'ANALISIS DE CAUSAS'!H7)</f>
        <v/>
      </c>
      <c r="B30" s="126" t="str">
        <f>IF('ANALISIS DE CAUSAS'!C7=0,"",'ANALISIS DE CAUSAS'!C7)</f>
        <v/>
      </c>
      <c r="C30" s="127"/>
      <c r="D30" s="127"/>
      <c r="E30" s="127"/>
      <c r="F30" s="128"/>
    </row>
    <row r="31" spans="1:6" ht="20.25" hidden="1" customHeight="1" thickBot="1" x14ac:dyDescent="0.3">
      <c r="A31" s="21" t="str">
        <f>IF('ANALISIS DE CAUSAS'!H9=0,"",'ANALISIS DE CAUSAS'!H9)</f>
        <v/>
      </c>
      <c r="B31" s="129" t="str">
        <f>IF('ANALISIS DE CAUSAS'!C9=0,"",'ANALISIS DE CAUSAS'!C9)</f>
        <v/>
      </c>
      <c r="C31" s="130"/>
      <c r="D31" s="130"/>
      <c r="E31" s="130"/>
      <c r="F31" s="131"/>
    </row>
    <row r="32" spans="1:6" ht="12" customHeight="1" x14ac:dyDescent="0.25">
      <c r="A32" s="118" t="s">
        <v>51</v>
      </c>
      <c r="B32" s="119"/>
      <c r="C32" s="119"/>
      <c r="D32" s="119"/>
      <c r="E32" s="119"/>
      <c r="F32" s="120"/>
    </row>
    <row r="33" spans="1:6" ht="14.25" customHeight="1" thickBot="1" x14ac:dyDescent="0.3">
      <c r="A33" s="121" t="s">
        <v>31</v>
      </c>
      <c r="B33" s="122"/>
      <c r="C33" s="122"/>
      <c r="D33" s="123" t="s">
        <v>32</v>
      </c>
      <c r="E33" s="124"/>
      <c r="F33" s="125"/>
    </row>
    <row r="34" spans="1:6" ht="21" customHeight="1" thickBot="1" x14ac:dyDescent="0.3">
      <c r="A34" s="135"/>
      <c r="B34" s="136"/>
      <c r="C34" s="137"/>
      <c r="D34" s="138"/>
      <c r="E34" s="136"/>
      <c r="F34" s="139"/>
    </row>
    <row r="35" spans="1:6" ht="3.75" hidden="1" customHeight="1" thickBot="1" x14ac:dyDescent="0.3">
      <c r="A35" s="140"/>
      <c r="B35" s="141"/>
      <c r="C35" s="142"/>
      <c r="D35" s="143"/>
      <c r="E35" s="141"/>
      <c r="F35" s="144"/>
    </row>
    <row r="36" spans="1:6" ht="16.5" thickBot="1" x14ac:dyDescent="0.3">
      <c r="A36" s="132" t="s">
        <v>33</v>
      </c>
      <c r="B36" s="133"/>
      <c r="C36" s="133"/>
      <c r="D36" s="133"/>
      <c r="E36" s="133"/>
      <c r="F36" s="134"/>
    </row>
    <row r="37" spans="1:6" ht="22.5" customHeight="1" x14ac:dyDescent="0.25">
      <c r="A37" s="18" t="s">
        <v>17</v>
      </c>
      <c r="B37" s="4" t="s">
        <v>52</v>
      </c>
      <c r="C37" s="4" t="s">
        <v>46</v>
      </c>
      <c r="D37" s="4" t="s">
        <v>45</v>
      </c>
      <c r="E37" s="145" t="s">
        <v>44</v>
      </c>
      <c r="F37" s="146"/>
    </row>
    <row r="38" spans="1:6" ht="75" customHeight="1" x14ac:dyDescent="0.25">
      <c r="A38" s="22">
        <v>1</v>
      </c>
      <c r="B38" s="24" t="str">
        <f>IF('ANALISIS DE CAUSAS'!I3=1,'ANALISIS DE CAUSAS'!K3,IF('ANALISIS DE CAUSAS'!I5=1,'ANALISIS DE CAUSAS'!K5,IF('ANALISIS DE CAUSAS'!I7=1,'ANALISIS DE CAUSAS'!K7,IF('ANALISIS DE CAUSAS'!I9=1,'ANALISIS DE CAUSAS'!K9,""))))</f>
        <v/>
      </c>
      <c r="C38" s="30"/>
      <c r="D38" s="31"/>
      <c r="E38" s="147"/>
      <c r="F38" s="148"/>
    </row>
    <row r="39" spans="1:6" ht="6" hidden="1" customHeight="1" x14ac:dyDescent="0.25">
      <c r="A39" s="22"/>
      <c r="B39" s="16" t="str">
        <f>IF('ANALISIS DE CAUSAS'!I9=1,'ANALISIS DE CAUSAS'!K9,IF('ANALISIS DE CAUSAS'!I7=1,'ANALISIS DE CAUSAS'!K7,IF('ANALISIS DE CAUSAS'!I5=1,'ANALISIS DE CAUSAS'!K5,IF('ANALISIS DE CAUSAS'!I3=1,'ANALISIS DE CAUSAS'!K3,""))))</f>
        <v/>
      </c>
      <c r="C39" s="30"/>
      <c r="D39" s="31"/>
      <c r="E39" s="32"/>
      <c r="F39" s="33"/>
    </row>
    <row r="40" spans="1:6" ht="79.5" customHeight="1" thickBot="1" x14ac:dyDescent="0.3">
      <c r="A40" s="22">
        <v>2</v>
      </c>
      <c r="B40" s="24" t="str">
        <f>IF(B38&lt;&gt;B39,B39,IF('ANALISIS DE CAUSAS'!I3=2,'ANALISIS DE CAUSAS'!K3,IF('ANALISIS DE CAUSAS'!I5=2,'ANALISIS DE CAUSAS'!K5,IF('ANALISIS DE CAUSAS'!I7=2,'ANALISIS DE CAUSAS'!K7,IF('ANALISIS DE CAUSAS'!I9=2,'ANALISIS DE CAUSAS'!K9,"")))))</f>
        <v/>
      </c>
      <c r="C40" s="30"/>
      <c r="D40" s="31"/>
      <c r="E40" s="147"/>
      <c r="F40" s="148"/>
    </row>
    <row r="41" spans="1:6" hidden="1" x14ac:dyDescent="0.25">
      <c r="A41" s="22"/>
      <c r="B41" s="16" t="str">
        <f>IF('ANALISIS DE CAUSAS'!I9=2,'ANALISIS DE CAUSAS'!K9,IF('ANALISIS DE CAUSAS'!I7=2,'ANALISIS DE CAUSAS'!K7,IF('ANALISIS DE CAUSAS'!I5=2,'ANALISIS DE CAUSAS'!K5,IF('ANALISIS DE CAUSAS'!I3=2,'ANALISIS DE CAUSAS'!K3,""))))</f>
        <v/>
      </c>
      <c r="C41" s="30"/>
      <c r="D41" s="31"/>
      <c r="E41" s="32"/>
      <c r="F41" s="33"/>
    </row>
    <row r="42" spans="1:6" ht="3" hidden="1" customHeight="1" thickBot="1" x14ac:dyDescent="0.3">
      <c r="A42" s="22">
        <v>3</v>
      </c>
      <c r="B42" s="24" t="str">
        <f>IF(B40&lt;&gt;B41,B41,"")</f>
        <v/>
      </c>
      <c r="C42" s="34"/>
      <c r="D42" s="35"/>
      <c r="E42" s="149"/>
      <c r="F42" s="150"/>
    </row>
    <row r="43" spans="1:6" ht="4.5" hidden="1" customHeight="1" thickBot="1" x14ac:dyDescent="0.3">
      <c r="A43" s="23">
        <v>4</v>
      </c>
      <c r="B43" s="25"/>
      <c r="C43" s="36"/>
      <c r="D43" s="36"/>
      <c r="E43" s="151"/>
      <c r="F43" s="152"/>
    </row>
    <row r="44" spans="1:6" ht="16.5" thickBot="1" x14ac:dyDescent="0.3">
      <c r="A44" s="132" t="s">
        <v>53</v>
      </c>
      <c r="B44" s="133"/>
      <c r="C44" s="133"/>
      <c r="D44" s="133"/>
      <c r="E44" s="133"/>
      <c r="F44" s="134"/>
    </row>
    <row r="45" spans="1:6" ht="15" customHeight="1" x14ac:dyDescent="0.25">
      <c r="A45" s="155" t="s">
        <v>34</v>
      </c>
      <c r="B45" s="156"/>
      <c r="C45" s="156"/>
      <c r="D45" s="156"/>
      <c r="E45" s="156"/>
      <c r="F45" s="157"/>
    </row>
    <row r="46" spans="1:6" x14ac:dyDescent="0.25">
      <c r="A46" s="158" t="s">
        <v>67</v>
      </c>
      <c r="B46" s="159"/>
      <c r="C46" s="160"/>
      <c r="D46" s="161" t="s">
        <v>66</v>
      </c>
      <c r="E46" s="162"/>
      <c r="F46" s="163"/>
    </row>
    <row r="47" spans="1:6" ht="17.25" customHeight="1" thickBot="1" x14ac:dyDescent="0.3">
      <c r="A47" s="166" t="s">
        <v>41</v>
      </c>
      <c r="B47" s="167"/>
      <c r="C47" s="168"/>
      <c r="D47" s="169" t="s">
        <v>40</v>
      </c>
      <c r="E47" s="169"/>
      <c r="F47" s="170"/>
    </row>
    <row r="48" spans="1:6" x14ac:dyDescent="0.25">
      <c r="A48" s="164" t="s">
        <v>42</v>
      </c>
      <c r="B48" s="165"/>
      <c r="C48" s="171" t="s">
        <v>35</v>
      </c>
      <c r="D48" s="173"/>
      <c r="E48" s="173"/>
      <c r="F48" s="174"/>
    </row>
    <row r="49" spans="1:6" ht="15.75" thickBot="1" x14ac:dyDescent="0.3">
      <c r="A49" s="153" t="s">
        <v>43</v>
      </c>
      <c r="B49" s="154"/>
      <c r="C49" s="172"/>
      <c r="D49" s="175"/>
      <c r="E49" s="175"/>
      <c r="F49" s="176"/>
    </row>
    <row r="50" spans="1:6" x14ac:dyDescent="0.25">
      <c r="A50" s="5"/>
      <c r="B50" s="5"/>
      <c r="C50" s="5"/>
      <c r="D50" s="5"/>
      <c r="E50" s="5"/>
      <c r="F50" s="5"/>
    </row>
    <row r="51" spans="1:6" s="5" customFormat="1" x14ac:dyDescent="0.25"/>
    <row r="52" spans="1:6" s="5" customFormat="1" x14ac:dyDescent="0.25"/>
    <row r="53" spans="1:6" s="5" customFormat="1" x14ac:dyDescent="0.25"/>
    <row r="54" spans="1:6" s="5" customFormat="1" x14ac:dyDescent="0.25"/>
    <row r="55" spans="1:6" s="5" customFormat="1" x14ac:dyDescent="0.25"/>
    <row r="56" spans="1:6" s="5" customFormat="1" x14ac:dyDescent="0.25"/>
    <row r="57" spans="1:6" s="5" customFormat="1" x14ac:dyDescent="0.25"/>
    <row r="58" spans="1:6" s="5" customFormat="1" x14ac:dyDescent="0.25"/>
    <row r="59" spans="1:6" s="5" customFormat="1" x14ac:dyDescent="0.25"/>
    <row r="60" spans="1:6" s="5" customFormat="1" x14ac:dyDescent="0.25"/>
    <row r="61" spans="1:6" s="5" customFormat="1" x14ac:dyDescent="0.25"/>
    <row r="62" spans="1:6" s="5" customFormat="1" x14ac:dyDescent="0.25"/>
    <row r="63" spans="1:6" s="5" customFormat="1" x14ac:dyDescent="0.25"/>
    <row r="64" spans="1:6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</sheetData>
  <sheetProtection password="D257" sheet="1" objects="1" scenarios="1" formatRows="0" selectLockedCells="1"/>
  <mergeCells count="62">
    <mergeCell ref="A49:B49"/>
    <mergeCell ref="A45:F45"/>
    <mergeCell ref="A46:C46"/>
    <mergeCell ref="D46:F46"/>
    <mergeCell ref="A48:B48"/>
    <mergeCell ref="A47:C47"/>
    <mergeCell ref="D47:F47"/>
    <mergeCell ref="C48:C49"/>
    <mergeCell ref="D48:F49"/>
    <mergeCell ref="A36:F36"/>
    <mergeCell ref="A44:F44"/>
    <mergeCell ref="A34:C34"/>
    <mergeCell ref="D34:F34"/>
    <mergeCell ref="A35:C35"/>
    <mergeCell ref="D35:F35"/>
    <mergeCell ref="E37:F37"/>
    <mergeCell ref="E38:F38"/>
    <mergeCell ref="E40:F40"/>
    <mergeCell ref="E42:F42"/>
    <mergeCell ref="E43:F43"/>
    <mergeCell ref="A32:F32"/>
    <mergeCell ref="A33:C33"/>
    <mergeCell ref="D33:F33"/>
    <mergeCell ref="B29:F29"/>
    <mergeCell ref="B30:F30"/>
    <mergeCell ref="B31:F31"/>
    <mergeCell ref="B28:F28"/>
    <mergeCell ref="A22:B22"/>
    <mergeCell ref="C22:F22"/>
    <mergeCell ref="A23:F23"/>
    <mergeCell ref="A24:B24"/>
    <mergeCell ref="C24:D24"/>
    <mergeCell ref="E24:F24"/>
    <mergeCell ref="A25:B25"/>
    <mergeCell ref="C25:D25"/>
    <mergeCell ref="E25:F25"/>
    <mergeCell ref="A26:F26"/>
    <mergeCell ref="B27:F27"/>
    <mergeCell ref="A20:B20"/>
    <mergeCell ref="C20:D20"/>
    <mergeCell ref="E20:F20"/>
    <mergeCell ref="A21:B21"/>
    <mergeCell ref="C21:D21"/>
    <mergeCell ref="E21:F21"/>
    <mergeCell ref="A17:F17"/>
    <mergeCell ref="A18:B18"/>
    <mergeCell ref="C18:F18"/>
    <mergeCell ref="A19:F19"/>
    <mergeCell ref="A8:B9"/>
    <mergeCell ref="A10:B15"/>
    <mergeCell ref="A16:B16"/>
    <mergeCell ref="C16:F16"/>
    <mergeCell ref="C1:E1"/>
    <mergeCell ref="C2:E2"/>
    <mergeCell ref="A3:D3"/>
    <mergeCell ref="A7:B7"/>
    <mergeCell ref="C7:F7"/>
    <mergeCell ref="A4:B4"/>
    <mergeCell ref="A5:B5"/>
    <mergeCell ref="C5:F5"/>
    <mergeCell ref="A6:F6"/>
    <mergeCell ref="C4:D4"/>
  </mergeCells>
  <conditionalFormatting sqref="C29:F31 B28:B31 B30:F31">
    <cfRule type="cellIs" dxfId="36" priority="6" operator="equal">
      <formula>0</formula>
    </cfRule>
  </conditionalFormatting>
  <conditionalFormatting sqref="B38:B43">
    <cfRule type="cellIs" dxfId="35" priority="5" operator="equal">
      <formula>0</formula>
    </cfRule>
  </conditionalFormatting>
  <conditionalFormatting sqref="A28:A31">
    <cfRule type="cellIs" dxfId="34" priority="1" operator="equal">
      <formula>0</formula>
    </cfRule>
  </conditionalFormatting>
  <printOptions horizontalCentered="1" verticalCentered="1"/>
  <pageMargins left="0.38" right="0.38" top="0.19" bottom="0.4" header="0.17" footer="0.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showGridLines="0" zoomScaleNormal="100" workbookViewId="0">
      <selection activeCell="K9" sqref="K9"/>
    </sheetView>
  </sheetViews>
  <sheetFormatPr baseColWidth="10" defaultRowHeight="15" x14ac:dyDescent="0.25"/>
  <cols>
    <col min="1" max="1" width="30.7109375" style="57" customWidth="1"/>
    <col min="2" max="3" width="29.7109375" style="57" customWidth="1"/>
    <col min="4" max="4" width="12.42578125" style="57" customWidth="1"/>
    <col min="5" max="5" width="13.28515625" style="57" customWidth="1"/>
    <col min="6" max="7" width="11.42578125" style="57" hidden="1" customWidth="1"/>
    <col min="8" max="8" width="11.42578125" style="57" customWidth="1"/>
    <col min="9" max="9" width="13" style="57" hidden="1" customWidth="1"/>
    <col min="10" max="11" width="25.7109375" style="57" customWidth="1"/>
    <col min="12" max="16384" width="11.42578125" style="57"/>
  </cols>
  <sheetData>
    <row r="1" spans="1:11" ht="18.75" customHeight="1" thickBot="1" x14ac:dyDescent="0.3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64.5" thickBot="1" x14ac:dyDescent="0.3">
      <c r="A2" s="41" t="s">
        <v>57</v>
      </c>
      <c r="B2" s="37" t="s">
        <v>37</v>
      </c>
      <c r="C2" s="37" t="s">
        <v>38</v>
      </c>
      <c r="D2" s="38" t="s">
        <v>65</v>
      </c>
      <c r="E2" s="49" t="s">
        <v>64</v>
      </c>
      <c r="F2" s="7" t="s">
        <v>39</v>
      </c>
      <c r="G2" s="8" t="s">
        <v>1</v>
      </c>
      <c r="H2" s="38" t="s">
        <v>2</v>
      </c>
      <c r="I2" s="9"/>
      <c r="J2" s="40" t="s">
        <v>58</v>
      </c>
      <c r="K2" s="39" t="s">
        <v>59</v>
      </c>
    </row>
    <row r="3" spans="1:11" ht="50.25" customHeight="1" thickBot="1" x14ac:dyDescent="0.3">
      <c r="A3" s="186" t="str">
        <f>IF(' SOLICITUD DE ACPM'!C16=0,"",' SOLICITUD DE ACPM'!C16)</f>
        <v/>
      </c>
      <c r="B3" s="180"/>
      <c r="C3" s="50"/>
      <c r="D3" s="54"/>
      <c r="E3" s="54"/>
      <c r="F3" s="10">
        <f>+D3*E3</f>
        <v>0</v>
      </c>
      <c r="G3" s="11">
        <f>IF(F3&gt;0,F3/(SUM($F$3:$F$9)),0)</f>
        <v>0</v>
      </c>
      <c r="H3" s="59">
        <f>IF(G3&gt;0,RANK(G3,$G$3:$G$9),0)</f>
        <v>0</v>
      </c>
      <c r="I3" s="15">
        <f>IF(ABS(H3)&lt;&gt;2,ABS(H3),IF((D3*E3)&lt;9,2.1,ABS(H3)))</f>
        <v>0</v>
      </c>
      <c r="J3" s="51"/>
      <c r="K3" s="51"/>
    </row>
    <row r="4" spans="1:11" ht="21" customHeight="1" thickBot="1" x14ac:dyDescent="0.3">
      <c r="A4" s="187"/>
      <c r="B4" s="181"/>
      <c r="C4" s="42" t="s">
        <v>3</v>
      </c>
      <c r="D4" s="43"/>
      <c r="E4" s="44"/>
      <c r="F4" s="44"/>
      <c r="G4" s="44"/>
      <c r="H4" s="44"/>
      <c r="I4" s="44"/>
      <c r="J4" s="44"/>
      <c r="K4" s="45"/>
    </row>
    <row r="5" spans="1:11" ht="53.25" customHeight="1" thickBot="1" x14ac:dyDescent="0.35">
      <c r="A5" s="187"/>
      <c r="B5" s="182"/>
      <c r="C5" s="51"/>
      <c r="D5" s="54"/>
      <c r="E5" s="54"/>
      <c r="F5" s="12">
        <f>+D5*E5</f>
        <v>0</v>
      </c>
      <c r="G5" s="11">
        <f>IF(F5&gt;0,F5/(SUM($F$3:$F$9)),0)</f>
        <v>0</v>
      </c>
      <c r="H5" s="59">
        <f>IF(G5&gt;0,RANK(G5,$G$3:$G$9),0)</f>
        <v>0</v>
      </c>
      <c r="I5" s="15">
        <f>IF(ABS(H5)&lt;&gt;2,ABS(H5),IF((D5*E5)&lt;9,2.1,ABS(H5)))</f>
        <v>0</v>
      </c>
      <c r="J5" s="55"/>
      <c r="K5" s="55"/>
    </row>
    <row r="6" spans="1:11" ht="15.75" customHeight="1" thickBot="1" x14ac:dyDescent="0.3">
      <c r="A6" s="187"/>
      <c r="B6" s="46" t="s">
        <v>3</v>
      </c>
      <c r="C6" s="46" t="s">
        <v>3</v>
      </c>
      <c r="D6" s="43"/>
      <c r="E6" s="44"/>
      <c r="F6" s="44"/>
      <c r="G6" s="44"/>
      <c r="H6" s="44"/>
      <c r="I6" s="44"/>
      <c r="J6" s="44"/>
      <c r="K6" s="45"/>
    </row>
    <row r="7" spans="1:11" ht="35.25" customHeight="1" thickBot="1" x14ac:dyDescent="0.35">
      <c r="A7" s="187"/>
      <c r="B7" s="183"/>
      <c r="C7" s="52"/>
      <c r="D7" s="54"/>
      <c r="E7" s="54"/>
      <c r="F7" s="12">
        <f t="shared" ref="F7:F9" si="0">+D7*E7</f>
        <v>0</v>
      </c>
      <c r="G7" s="11">
        <f>IF(F7&gt;0,F7/(SUM($F$3:$F$9)),0)</f>
        <v>0</v>
      </c>
      <c r="H7" s="59">
        <f>IF(G7&gt;0,RANK(G7,$G$3:$G$9),0)</f>
        <v>0</v>
      </c>
      <c r="I7" s="15">
        <f>IF(ABS(H7)&lt;&gt;2,ABS(H7),IF((D7*E7)&lt;9,2.1,ABS(H7)))</f>
        <v>0</v>
      </c>
      <c r="J7" s="55"/>
      <c r="K7" s="55"/>
    </row>
    <row r="8" spans="1:11" ht="14.25" customHeight="1" thickBot="1" x14ac:dyDescent="0.3">
      <c r="A8" s="187"/>
      <c r="B8" s="184"/>
      <c r="C8" s="46" t="s">
        <v>3</v>
      </c>
      <c r="D8" s="43"/>
      <c r="E8" s="44"/>
      <c r="F8" s="44"/>
      <c r="G8" s="44"/>
      <c r="H8" s="44"/>
      <c r="I8" s="44"/>
      <c r="J8" s="44"/>
      <c r="K8" s="45"/>
    </row>
    <row r="9" spans="1:11" ht="63.75" customHeight="1" thickBot="1" x14ac:dyDescent="0.35">
      <c r="A9" s="188"/>
      <c r="B9" s="185"/>
      <c r="C9" s="53"/>
      <c r="D9" s="54"/>
      <c r="E9" s="54"/>
      <c r="F9" s="13">
        <f t="shared" si="0"/>
        <v>0</v>
      </c>
      <c r="G9" s="14">
        <f>IF(F9&gt;0,F9/(SUM($F$3:$F$9)),0)</f>
        <v>0</v>
      </c>
      <c r="H9" s="59">
        <f>IF(G9&gt;0,RANK(G9,$G$3:$G$9),0)</f>
        <v>0</v>
      </c>
      <c r="I9" s="15">
        <f>IF(ABS(H9)&lt;&gt;2,ABS(H9),IF((D9*E9)&lt;9,2.1,ABS(H9)))</f>
        <v>0</v>
      </c>
      <c r="J9" s="55"/>
      <c r="K9" s="55"/>
    </row>
    <row r="10" spans="1:11" x14ac:dyDescent="0.25">
      <c r="A10" s="178" t="s">
        <v>63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 x14ac:dyDescent="0.25">
      <c r="A11" s="179" t="s">
        <v>62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spans="1:11" x14ac:dyDescent="0.25">
      <c r="A12" s="47" t="s">
        <v>61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5">
      <c r="A13" s="179" t="s">
        <v>60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</row>
    <row r="14" spans="1:11" x14ac:dyDescent="0.25">
      <c r="A14" s="56"/>
    </row>
    <row r="28" spans="24:24" x14ac:dyDescent="0.25">
      <c r="X28" s="58">
        <v>1</v>
      </c>
    </row>
    <row r="29" spans="24:24" x14ac:dyDescent="0.25">
      <c r="X29" s="58">
        <v>3</v>
      </c>
    </row>
    <row r="30" spans="24:24" x14ac:dyDescent="0.25">
      <c r="X30" s="58">
        <v>5</v>
      </c>
    </row>
  </sheetData>
  <sheetProtection password="DD97" sheet="1" objects="1" scenarios="1" formatColumns="0" formatRows="0" selectLockedCells="1"/>
  <mergeCells count="7">
    <mergeCell ref="A1:K1"/>
    <mergeCell ref="A10:K10"/>
    <mergeCell ref="A11:K11"/>
    <mergeCell ref="A13:K13"/>
    <mergeCell ref="B3:B5"/>
    <mergeCell ref="B7:B9"/>
    <mergeCell ref="A3:A9"/>
  </mergeCells>
  <conditionalFormatting sqref="G3 G5 G7 G9 I3 I5 I7 I9">
    <cfRule type="cellIs" dxfId="33" priority="319" stopIfTrue="1" operator="equal">
      <formula>0</formula>
    </cfRule>
    <cfRule type="colorScale" priority="320">
      <colorScale>
        <cfvo type="percentile" val="10"/>
        <cfvo type="percentile" val="40"/>
        <cfvo type="percentile" val="80"/>
        <color rgb="FFF8696B"/>
        <color rgb="FFFFEB84"/>
        <color rgb="FF63BE7B"/>
      </colorScale>
    </cfRule>
  </conditionalFormatting>
  <conditionalFormatting sqref="I3 I5 I7 I9">
    <cfRule type="cellIs" dxfId="32" priority="120" stopIfTrue="1" operator="equal">
      <formula>0</formula>
    </cfRule>
  </conditionalFormatting>
  <conditionalFormatting sqref="I3 I5 I7 I9">
    <cfRule type="cellIs" dxfId="31" priority="315" stopIfTrue="1" operator="equal">
      <formula>0</formula>
    </cfRule>
  </conditionalFormatting>
  <conditionalFormatting sqref="H3:I3 I7 I9 I5">
    <cfRule type="cellIs" dxfId="30" priority="121" operator="equal">
      <formula>1</formula>
    </cfRule>
  </conditionalFormatting>
  <conditionalFormatting sqref="H3">
    <cfRule type="cellIs" dxfId="29" priority="101" stopIfTrue="1" operator="equal">
      <formula>0</formula>
    </cfRule>
  </conditionalFormatting>
  <conditionalFormatting sqref="H3">
    <cfRule type="expression" dxfId="28" priority="96">
      <formula>I3=2</formula>
    </cfRule>
    <cfRule type="cellIs" dxfId="27" priority="97" operator="equal">
      <formula>3</formula>
    </cfRule>
    <cfRule type="cellIs" dxfId="26" priority="98" operator="equal">
      <formula>4</formula>
    </cfRule>
    <cfRule type="expression" dxfId="25" priority="99">
      <formula>I3&gt;2</formula>
    </cfRule>
  </conditionalFormatting>
  <conditionalFormatting sqref="A3:A9">
    <cfRule type="cellIs" dxfId="24" priority="65" operator="equal">
      <formula>0</formula>
    </cfRule>
  </conditionalFormatting>
  <conditionalFormatting sqref="J7">
    <cfRule type="expression" dxfId="23" priority="63">
      <formula>I7&gt;2</formula>
    </cfRule>
  </conditionalFormatting>
  <conditionalFormatting sqref="J9">
    <cfRule type="expression" dxfId="22" priority="62">
      <formula>I9&gt;2</formula>
    </cfRule>
  </conditionalFormatting>
  <conditionalFormatting sqref="K7">
    <cfRule type="expression" dxfId="21" priority="60">
      <formula>I7&gt;2</formula>
    </cfRule>
  </conditionalFormatting>
  <conditionalFormatting sqref="H5">
    <cfRule type="cellIs" dxfId="20" priority="22" operator="equal">
      <formula>1</formula>
    </cfRule>
  </conditionalFormatting>
  <conditionalFormatting sqref="H5">
    <cfRule type="cellIs" dxfId="19" priority="21" stopIfTrue="1" operator="equal">
      <formula>0</formula>
    </cfRule>
  </conditionalFormatting>
  <conditionalFormatting sqref="H5">
    <cfRule type="expression" dxfId="18" priority="17">
      <formula>I5=2</formula>
    </cfRule>
    <cfRule type="cellIs" dxfId="17" priority="18" operator="equal">
      <formula>3</formula>
    </cfRule>
    <cfRule type="cellIs" dxfId="16" priority="19" operator="equal">
      <formula>4</formula>
    </cfRule>
    <cfRule type="expression" dxfId="15" priority="20">
      <formula>I5&gt;2</formula>
    </cfRule>
  </conditionalFormatting>
  <conditionalFormatting sqref="H7">
    <cfRule type="cellIs" dxfId="14" priority="16" operator="equal">
      <formula>1</formula>
    </cfRule>
  </conditionalFormatting>
  <conditionalFormatting sqref="H7">
    <cfRule type="cellIs" dxfId="13" priority="15" stopIfTrue="1" operator="equal">
      <formula>0</formula>
    </cfRule>
  </conditionalFormatting>
  <conditionalFormatting sqref="H7">
    <cfRule type="expression" dxfId="12" priority="11">
      <formula>I7=2</formula>
    </cfRule>
    <cfRule type="cellIs" dxfId="11" priority="12" operator="equal">
      <formula>3</formula>
    </cfRule>
    <cfRule type="cellIs" dxfId="10" priority="13" operator="equal">
      <formula>4</formula>
    </cfRule>
    <cfRule type="expression" dxfId="9" priority="14">
      <formula>I7&gt;2</formula>
    </cfRule>
  </conditionalFormatting>
  <conditionalFormatting sqref="H9">
    <cfRule type="cellIs" dxfId="8" priority="10" operator="equal">
      <formula>1</formula>
    </cfRule>
  </conditionalFormatting>
  <conditionalFormatting sqref="H9">
    <cfRule type="cellIs" dxfId="7" priority="9" stopIfTrue="1" operator="equal">
      <formula>0</formula>
    </cfRule>
  </conditionalFormatting>
  <conditionalFormatting sqref="H9">
    <cfRule type="expression" dxfId="6" priority="5">
      <formula>I9=2</formula>
    </cfRule>
    <cfRule type="cellIs" dxfId="5" priority="6" operator="equal">
      <formula>3</formula>
    </cfRule>
    <cfRule type="cellIs" dxfId="4" priority="7" operator="equal">
      <formula>4</formula>
    </cfRule>
    <cfRule type="expression" dxfId="3" priority="8">
      <formula>I9&gt;2</formula>
    </cfRule>
  </conditionalFormatting>
  <conditionalFormatting sqref="K9">
    <cfRule type="expression" dxfId="2" priority="3">
      <formula>J9&gt;2</formula>
    </cfRule>
  </conditionalFormatting>
  <conditionalFormatting sqref="J5">
    <cfRule type="expression" dxfId="1" priority="2">
      <formula>H5&gt;2</formula>
    </cfRule>
  </conditionalFormatting>
  <conditionalFormatting sqref="K5">
    <cfRule type="expression" dxfId="0" priority="1">
      <formula>J5&gt;2</formula>
    </cfRule>
  </conditionalFormatting>
  <dataValidations count="1">
    <dataValidation type="list" allowBlank="1" showInputMessage="1" showErrorMessage="1" sqref="D3:E3 D5:E5 D7:E7 D9:E9">
      <formula1>$X$28:$X$30</formula1>
    </dataValidation>
  </dataValidations>
  <printOptions horizontalCentered="1" verticalCentered="1"/>
  <pageMargins left="0.15748031496063" right="0.15748031496063" top="0.27559055118110198" bottom="0.23622047244094499" header="0.23622047244094499" footer="0.1574803149606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SOLICITUD DE ACPM</vt:lpstr>
      <vt:lpstr>ANALISIS DE CAUSAS</vt:lpstr>
      <vt:lpstr>' SOLICITUD DE ACPM'!Área_de_impresión</vt:lpstr>
      <vt:lpstr>'ANALISIS DE CAUSAS'!Área_de_impresión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ies</dc:creator>
  <cp:lastModifiedBy>CONTROL INTERNO</cp:lastModifiedBy>
  <cp:lastPrinted>2016-07-26T15:27:42Z</cp:lastPrinted>
  <dcterms:created xsi:type="dcterms:W3CDTF">2008-11-13T03:17:12Z</dcterms:created>
  <dcterms:modified xsi:type="dcterms:W3CDTF">2019-07-23T17:15:21Z</dcterms:modified>
</cp:coreProperties>
</file>